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ьбина\OneDrive\Рабочий стол\Лагерь школьный\"/>
    </mc:Choice>
  </mc:AlternateContent>
  <bookViews>
    <workbookView xWindow="0" yWindow="0" windowWidth="20490" windowHeight="7755"/>
  </bookViews>
  <sheets>
    <sheet name="Меню" sheetId="1" r:id="rId1"/>
    <sheet name="Титульный лист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F34" i="1"/>
  <c r="G34" i="1"/>
  <c r="H34" i="1"/>
  <c r="I34" i="1"/>
  <c r="J34" i="1"/>
  <c r="K34" i="1"/>
  <c r="L34" i="1"/>
  <c r="M34" i="1"/>
  <c r="N34" i="1"/>
  <c r="D34" i="1"/>
  <c r="D71" i="1"/>
  <c r="E142" i="1"/>
  <c r="F142" i="1"/>
  <c r="G142" i="1"/>
  <c r="H142" i="1"/>
  <c r="I142" i="1"/>
  <c r="J142" i="1"/>
  <c r="K142" i="1"/>
  <c r="L142" i="1"/>
  <c r="M142" i="1"/>
  <c r="N142" i="1"/>
  <c r="D142" i="1"/>
  <c r="E128" i="1"/>
  <c r="F128" i="1"/>
  <c r="G128" i="1"/>
  <c r="H128" i="1"/>
  <c r="I128" i="1"/>
  <c r="J128" i="1"/>
  <c r="K128" i="1"/>
  <c r="L128" i="1"/>
  <c r="M128" i="1"/>
  <c r="N128" i="1"/>
  <c r="D128" i="1"/>
  <c r="E176" i="1"/>
  <c r="F176" i="1"/>
  <c r="G176" i="1"/>
  <c r="H176" i="1"/>
  <c r="I176" i="1"/>
  <c r="J176" i="1"/>
  <c r="K176" i="1"/>
  <c r="L176" i="1"/>
  <c r="M176" i="1"/>
  <c r="N176" i="1"/>
  <c r="D176" i="1"/>
  <c r="E197" i="1"/>
  <c r="F197" i="1"/>
  <c r="G197" i="1"/>
  <c r="H197" i="1"/>
  <c r="I197" i="1"/>
  <c r="J197" i="1"/>
  <c r="K197" i="1"/>
  <c r="L197" i="1"/>
  <c r="M197" i="1"/>
  <c r="N197" i="1"/>
  <c r="D197" i="1"/>
  <c r="E222" i="1"/>
  <c r="F222" i="1"/>
  <c r="G222" i="1"/>
  <c r="H222" i="1"/>
  <c r="I222" i="1"/>
  <c r="J222" i="1"/>
  <c r="K222" i="1"/>
  <c r="L222" i="1"/>
  <c r="M222" i="1"/>
  <c r="N222" i="1"/>
  <c r="D222" i="1"/>
  <c r="E282" i="1"/>
  <c r="F282" i="1"/>
  <c r="G282" i="1"/>
  <c r="H282" i="1"/>
  <c r="I282" i="1"/>
  <c r="J282" i="1"/>
  <c r="K282" i="1"/>
  <c r="L282" i="1"/>
  <c r="M282" i="1"/>
  <c r="N282" i="1"/>
  <c r="D282" i="1"/>
  <c r="E268" i="1"/>
  <c r="F268" i="1"/>
  <c r="G268" i="1"/>
  <c r="H268" i="1"/>
  <c r="I268" i="1"/>
  <c r="J268" i="1"/>
  <c r="K268" i="1"/>
  <c r="L268" i="1"/>
  <c r="M268" i="1"/>
  <c r="N268" i="1"/>
  <c r="D268" i="1"/>
  <c r="E259" i="1" l="1"/>
  <c r="F259" i="1"/>
  <c r="D259" i="1"/>
  <c r="H259" i="1"/>
  <c r="I259" i="1"/>
  <c r="J259" i="1"/>
  <c r="K259" i="1"/>
  <c r="L259" i="1"/>
  <c r="M259" i="1"/>
  <c r="N259" i="1"/>
  <c r="G259" i="1"/>
  <c r="E281" i="1"/>
  <c r="F281" i="1"/>
  <c r="G281" i="1"/>
  <c r="H281" i="1"/>
  <c r="I281" i="1"/>
  <c r="J281" i="1"/>
  <c r="K281" i="1"/>
  <c r="L281" i="1"/>
  <c r="M281" i="1"/>
  <c r="N281" i="1"/>
  <c r="D281" i="1"/>
  <c r="E141" i="1"/>
  <c r="F141" i="1"/>
  <c r="G141" i="1"/>
  <c r="H141" i="1"/>
  <c r="I141" i="1"/>
  <c r="J141" i="1"/>
  <c r="K141" i="1"/>
  <c r="L141" i="1"/>
  <c r="M141" i="1"/>
  <c r="N141" i="1"/>
  <c r="D141" i="1"/>
  <c r="N277" i="1"/>
  <c r="M277" i="1"/>
  <c r="L277" i="1"/>
  <c r="K277" i="1"/>
  <c r="J277" i="1"/>
  <c r="I277" i="1"/>
  <c r="H277" i="1"/>
  <c r="G277" i="1"/>
  <c r="F277" i="1"/>
  <c r="E277" i="1"/>
  <c r="D277" i="1"/>
  <c r="N137" i="1"/>
  <c r="M137" i="1"/>
  <c r="L137" i="1"/>
  <c r="K137" i="1"/>
  <c r="J137" i="1"/>
  <c r="I137" i="1"/>
  <c r="H137" i="1"/>
  <c r="G137" i="1"/>
  <c r="F137" i="1"/>
  <c r="E137" i="1"/>
  <c r="D137" i="1"/>
  <c r="N258" i="1" l="1"/>
  <c r="M258" i="1"/>
  <c r="L258" i="1"/>
  <c r="K258" i="1"/>
  <c r="J258" i="1"/>
  <c r="I258" i="1"/>
  <c r="H258" i="1"/>
  <c r="G258" i="1"/>
  <c r="F258" i="1"/>
  <c r="E258" i="1"/>
  <c r="D258" i="1"/>
  <c r="N235" i="1"/>
  <c r="M235" i="1"/>
  <c r="L235" i="1"/>
  <c r="K235" i="1"/>
  <c r="J235" i="1"/>
  <c r="I235" i="1"/>
  <c r="H235" i="1"/>
  <c r="G235" i="1"/>
  <c r="F235" i="1"/>
  <c r="E235" i="1"/>
  <c r="D235" i="1"/>
  <c r="N211" i="1"/>
  <c r="M211" i="1"/>
  <c r="L211" i="1"/>
  <c r="K211" i="1"/>
  <c r="J211" i="1"/>
  <c r="I211" i="1"/>
  <c r="H211" i="1"/>
  <c r="G211" i="1"/>
  <c r="F211" i="1"/>
  <c r="E211" i="1"/>
  <c r="D211" i="1"/>
  <c r="D118" i="1"/>
  <c r="E118" i="1"/>
  <c r="F118" i="1"/>
  <c r="G118" i="1"/>
  <c r="H118" i="1"/>
  <c r="I118" i="1"/>
  <c r="J118" i="1"/>
  <c r="K118" i="1"/>
  <c r="L118" i="1"/>
  <c r="M118" i="1"/>
  <c r="N118" i="1"/>
  <c r="N188" i="1"/>
  <c r="M188" i="1"/>
  <c r="L188" i="1"/>
  <c r="K188" i="1"/>
  <c r="J188" i="1"/>
  <c r="I188" i="1"/>
  <c r="H188" i="1"/>
  <c r="G188" i="1"/>
  <c r="F188" i="1"/>
  <c r="E188" i="1"/>
  <c r="D188" i="1"/>
  <c r="N165" i="1"/>
  <c r="M165" i="1"/>
  <c r="L165" i="1"/>
  <c r="K165" i="1"/>
  <c r="J165" i="1"/>
  <c r="I165" i="1"/>
  <c r="H165" i="1"/>
  <c r="G165" i="1"/>
  <c r="F165" i="1"/>
  <c r="E165" i="1"/>
  <c r="D165" i="1"/>
  <c r="N152" i="1"/>
  <c r="M152" i="1"/>
  <c r="L152" i="1"/>
  <c r="K152" i="1"/>
  <c r="J152" i="1"/>
  <c r="I152" i="1"/>
  <c r="H152" i="1"/>
  <c r="G152" i="1"/>
  <c r="F152" i="1"/>
  <c r="E152" i="1"/>
  <c r="D152" i="1"/>
  <c r="N95" i="1"/>
  <c r="M95" i="1"/>
  <c r="L95" i="1"/>
  <c r="K95" i="1"/>
  <c r="J95" i="1"/>
  <c r="I95" i="1"/>
  <c r="H95" i="1"/>
  <c r="G95" i="1"/>
  <c r="F95" i="1"/>
  <c r="E95" i="1"/>
  <c r="D95" i="1"/>
  <c r="N71" i="1"/>
  <c r="M71" i="1"/>
  <c r="L71" i="1"/>
  <c r="K71" i="1"/>
  <c r="J71" i="1"/>
  <c r="I71" i="1"/>
  <c r="H71" i="1"/>
  <c r="G71" i="1"/>
  <c r="F71" i="1"/>
  <c r="E71" i="1"/>
  <c r="N48" i="1"/>
  <c r="M48" i="1"/>
  <c r="L48" i="1"/>
  <c r="K48" i="1"/>
  <c r="J48" i="1"/>
  <c r="I48" i="1"/>
  <c r="H48" i="1"/>
  <c r="G48" i="1"/>
  <c r="F48" i="1"/>
  <c r="E48" i="1"/>
  <c r="D48" i="1"/>
  <c r="E24" i="1"/>
  <c r="F24" i="1"/>
  <c r="G24" i="1"/>
  <c r="H24" i="1"/>
  <c r="I24" i="1"/>
  <c r="J24" i="1"/>
  <c r="K24" i="1"/>
  <c r="L24" i="1"/>
  <c r="M24" i="1"/>
  <c r="N24" i="1"/>
  <c r="D24" i="1"/>
  <c r="E244" i="1" l="1"/>
  <c r="F244" i="1"/>
  <c r="G244" i="1"/>
  <c r="H244" i="1"/>
  <c r="I244" i="1"/>
  <c r="J244" i="1"/>
  <c r="K244" i="1"/>
  <c r="L244" i="1"/>
  <c r="M244" i="1"/>
  <c r="N244" i="1"/>
  <c r="D244" i="1"/>
  <c r="G212" i="1" l="1"/>
  <c r="N254" i="1"/>
  <c r="M254" i="1"/>
  <c r="L254" i="1"/>
  <c r="K254" i="1"/>
  <c r="J254" i="1"/>
  <c r="I254" i="1"/>
  <c r="H254" i="1"/>
  <c r="G254" i="1"/>
  <c r="F254" i="1"/>
  <c r="E254" i="1"/>
  <c r="D254" i="1"/>
  <c r="N207" i="1"/>
  <c r="N212" i="1" s="1"/>
  <c r="M207" i="1"/>
  <c r="M212" i="1" s="1"/>
  <c r="L207" i="1"/>
  <c r="L212" i="1" s="1"/>
  <c r="K207" i="1"/>
  <c r="K212" i="1" s="1"/>
  <c r="J207" i="1"/>
  <c r="J212" i="1" s="1"/>
  <c r="I207" i="1"/>
  <c r="I212" i="1" s="1"/>
  <c r="H207" i="1"/>
  <c r="H212" i="1" s="1"/>
  <c r="G207" i="1"/>
  <c r="F207" i="1"/>
  <c r="F212" i="1" s="1"/>
  <c r="E207" i="1"/>
  <c r="E212" i="1" s="1"/>
  <c r="D207" i="1"/>
  <c r="D212" i="1" s="1"/>
  <c r="N184" i="1"/>
  <c r="N189" i="1" s="1"/>
  <c r="M184" i="1"/>
  <c r="M189" i="1" s="1"/>
  <c r="L184" i="1"/>
  <c r="L189" i="1" s="1"/>
  <c r="K184" i="1"/>
  <c r="K189" i="1" s="1"/>
  <c r="J184" i="1"/>
  <c r="J189" i="1" s="1"/>
  <c r="I184" i="1"/>
  <c r="I189" i="1" s="1"/>
  <c r="H184" i="1"/>
  <c r="H189" i="1" s="1"/>
  <c r="G184" i="1"/>
  <c r="G189" i="1" s="1"/>
  <c r="F184" i="1"/>
  <c r="F189" i="1" s="1"/>
  <c r="E184" i="1"/>
  <c r="E189" i="1" s="1"/>
  <c r="D184" i="1"/>
  <c r="D189" i="1" s="1"/>
  <c r="N161" i="1"/>
  <c r="N166" i="1" s="1"/>
  <c r="M161" i="1"/>
  <c r="M166" i="1" s="1"/>
  <c r="L161" i="1"/>
  <c r="L166" i="1" s="1"/>
  <c r="K161" i="1"/>
  <c r="K166" i="1" s="1"/>
  <c r="J161" i="1"/>
  <c r="J166" i="1" s="1"/>
  <c r="I161" i="1"/>
  <c r="I166" i="1" s="1"/>
  <c r="H161" i="1"/>
  <c r="H166" i="1" s="1"/>
  <c r="G161" i="1"/>
  <c r="G166" i="1" s="1"/>
  <c r="F161" i="1"/>
  <c r="F166" i="1" s="1"/>
  <c r="E161" i="1"/>
  <c r="E166" i="1" s="1"/>
  <c r="D161" i="1"/>
  <c r="D166" i="1" s="1"/>
  <c r="J114" i="1" l="1"/>
  <c r="I91" i="1"/>
  <c r="J91" i="1"/>
  <c r="J67" i="1"/>
  <c r="E105" i="1" l="1"/>
  <c r="E119" i="1" s="1"/>
  <c r="F105" i="1"/>
  <c r="F119" i="1" s="1"/>
  <c r="D105" i="1"/>
  <c r="D119" i="1" s="1"/>
  <c r="H105" i="1"/>
  <c r="H119" i="1" s="1"/>
  <c r="I105" i="1"/>
  <c r="I119" i="1" s="1"/>
  <c r="J105" i="1"/>
  <c r="J119" i="1" s="1"/>
  <c r="K105" i="1"/>
  <c r="K119" i="1" s="1"/>
  <c r="L105" i="1"/>
  <c r="L119" i="1" s="1"/>
  <c r="M105" i="1"/>
  <c r="M119" i="1" s="1"/>
  <c r="N105" i="1"/>
  <c r="N119" i="1" s="1"/>
  <c r="G105" i="1"/>
  <c r="G119" i="1" s="1"/>
  <c r="E114" i="1" l="1"/>
  <c r="F114" i="1"/>
  <c r="G114" i="1"/>
  <c r="H114" i="1"/>
  <c r="I114" i="1"/>
  <c r="K114" i="1"/>
  <c r="L114" i="1"/>
  <c r="M114" i="1"/>
  <c r="N114" i="1"/>
  <c r="D114" i="1"/>
  <c r="D11" i="1" l="1"/>
  <c r="N11" i="1"/>
  <c r="M11" i="1"/>
  <c r="K11" i="1"/>
  <c r="L11" i="1"/>
  <c r="I11" i="1"/>
  <c r="H11" i="1"/>
  <c r="G11" i="1"/>
  <c r="F11" i="1"/>
  <c r="M67" i="1" l="1"/>
  <c r="N67" i="1"/>
  <c r="L67" i="1"/>
  <c r="K67" i="1"/>
  <c r="I67" i="1"/>
  <c r="H67" i="1"/>
  <c r="G67" i="1"/>
  <c r="F67" i="1"/>
  <c r="D67" i="1"/>
  <c r="J20" i="1" l="1"/>
  <c r="J231" i="1"/>
  <c r="J236" i="1" s="1"/>
  <c r="J44" i="1" l="1"/>
  <c r="N82" i="1" l="1"/>
  <c r="M82" i="1"/>
  <c r="L82" i="1"/>
  <c r="K82" i="1"/>
  <c r="J82" i="1"/>
  <c r="J96" i="1" s="1"/>
  <c r="I82" i="1"/>
  <c r="I96" i="1" s="1"/>
  <c r="H82" i="1"/>
  <c r="G82" i="1"/>
  <c r="F82" i="1"/>
  <c r="E82" i="1"/>
  <c r="D82" i="1"/>
  <c r="N231" i="1" l="1"/>
  <c r="N236" i="1" s="1"/>
  <c r="M231" i="1"/>
  <c r="M236" i="1" s="1"/>
  <c r="L231" i="1"/>
  <c r="L236" i="1" s="1"/>
  <c r="K231" i="1"/>
  <c r="K236" i="1" s="1"/>
  <c r="I231" i="1"/>
  <c r="I236" i="1" s="1"/>
  <c r="H231" i="1"/>
  <c r="H236" i="1" s="1"/>
  <c r="G231" i="1"/>
  <c r="G236" i="1" s="1"/>
  <c r="F231" i="1"/>
  <c r="F236" i="1" s="1"/>
  <c r="E231" i="1"/>
  <c r="E236" i="1" s="1"/>
  <c r="D231" i="1"/>
  <c r="D236" i="1" s="1"/>
  <c r="N91" i="1"/>
  <c r="N96" i="1" s="1"/>
  <c r="M91" i="1"/>
  <c r="M96" i="1" s="1"/>
  <c r="L91" i="1"/>
  <c r="L96" i="1" s="1"/>
  <c r="K91" i="1"/>
  <c r="K96" i="1" s="1"/>
  <c r="H91" i="1"/>
  <c r="H96" i="1" s="1"/>
  <c r="G91" i="1"/>
  <c r="G96" i="1" s="1"/>
  <c r="F91" i="1"/>
  <c r="F96" i="1" s="1"/>
  <c r="E91" i="1"/>
  <c r="E96" i="1" s="1"/>
  <c r="D91" i="1"/>
  <c r="D96" i="1" s="1"/>
  <c r="E67" i="1"/>
  <c r="N57" i="1"/>
  <c r="N72" i="1" s="1"/>
  <c r="M57" i="1"/>
  <c r="M72" i="1" s="1"/>
  <c r="L57" i="1"/>
  <c r="L72" i="1" s="1"/>
  <c r="K57" i="1"/>
  <c r="K72" i="1" s="1"/>
  <c r="J57" i="1"/>
  <c r="J72" i="1" s="1"/>
  <c r="I57" i="1"/>
  <c r="I72" i="1" s="1"/>
  <c r="H57" i="1"/>
  <c r="H72" i="1" s="1"/>
  <c r="G57" i="1"/>
  <c r="G72" i="1" s="1"/>
  <c r="F57" i="1"/>
  <c r="F72" i="1" s="1"/>
  <c r="E57" i="1"/>
  <c r="D57" i="1"/>
  <c r="D72" i="1" s="1"/>
  <c r="M44" i="1"/>
  <c r="N44" i="1"/>
  <c r="L44" i="1"/>
  <c r="K44" i="1"/>
  <c r="I44" i="1"/>
  <c r="H44" i="1"/>
  <c r="G44" i="1"/>
  <c r="F44" i="1"/>
  <c r="E44" i="1"/>
  <c r="D44" i="1"/>
  <c r="J49" i="1"/>
  <c r="I49" i="1"/>
  <c r="H49" i="1"/>
  <c r="E49" i="1"/>
  <c r="D49" i="1"/>
  <c r="N20" i="1"/>
  <c r="N25" i="1" s="1"/>
  <c r="M20" i="1"/>
  <c r="M25" i="1" s="1"/>
  <c r="L20" i="1"/>
  <c r="L25" i="1" s="1"/>
  <c r="K20" i="1"/>
  <c r="K25" i="1" s="1"/>
  <c r="I20" i="1"/>
  <c r="I25" i="1" s="1"/>
  <c r="H20" i="1"/>
  <c r="H25" i="1" s="1"/>
  <c r="G20" i="1"/>
  <c r="G25" i="1" s="1"/>
  <c r="F20" i="1"/>
  <c r="F25" i="1" s="1"/>
  <c r="E20" i="1"/>
  <c r="D20" i="1"/>
  <c r="D25" i="1" s="1"/>
  <c r="J11" i="1"/>
  <c r="J25" i="1" s="1"/>
  <c r="E11" i="1"/>
  <c r="F49" i="1" l="1"/>
  <c r="E72" i="1"/>
  <c r="G49" i="1"/>
  <c r="K49" i="1"/>
  <c r="N49" i="1"/>
  <c r="M49" i="1"/>
  <c r="E25" i="1"/>
  <c r="L49" i="1"/>
</calcChain>
</file>

<file path=xl/comments1.xml><?xml version="1.0" encoding="utf-8"?>
<comments xmlns="http://schemas.openxmlformats.org/spreadsheetml/2006/main">
  <authors>
    <author>Евгения Милосердова</author>
  </authors>
  <commentList>
    <comment ref="A249" authorId="0" shapeId="0">
      <text>
        <r>
          <rPr>
            <b/>
            <sz val="9"/>
            <color indexed="81"/>
            <rFont val="Tahoma"/>
            <family val="2"/>
            <charset val="204"/>
          </rPr>
          <t>Марина без сметаны  со сливочным маслом</t>
        </r>
      </text>
    </comment>
  </commentList>
</comments>
</file>

<file path=xl/sharedStrings.xml><?xml version="1.0" encoding="utf-8"?>
<sst xmlns="http://schemas.openxmlformats.org/spreadsheetml/2006/main" count="633" uniqueCount="104">
  <si>
    <t xml:space="preserve"> № рецепт.</t>
  </si>
  <si>
    <t>ДЕНЬ 1</t>
  </si>
  <si>
    <t>ДЕНЬ 2</t>
  </si>
  <si>
    <t>ДЕНЬ 4</t>
  </si>
  <si>
    <t>ДЕНЬ 6</t>
  </si>
  <si>
    <t>ДЕНЬ 7</t>
  </si>
  <si>
    <t>ДЕНЬ 9</t>
  </si>
  <si>
    <t>ДЕНЬ 10</t>
  </si>
  <si>
    <t>Прием пищи, наименование блюда</t>
  </si>
  <si>
    <t>ЗАВТРАК</t>
  </si>
  <si>
    <t>ОБЕД</t>
  </si>
  <si>
    <t>Рожки отварные</t>
  </si>
  <si>
    <t>Компот из сухофруктов</t>
  </si>
  <si>
    <t>Хлеб ржаной</t>
  </si>
  <si>
    <t>Батон</t>
  </si>
  <si>
    <t>Кофейный напиток</t>
  </si>
  <si>
    <t>ИТОГО:</t>
  </si>
  <si>
    <t>Бутерброд с маслом</t>
  </si>
  <si>
    <t>Суп картофельный с бобовыми, с гренками</t>
  </si>
  <si>
    <t>Какао</t>
  </si>
  <si>
    <t>Картофельное пюре</t>
  </si>
  <si>
    <t>Борщ с капустой и картофелем со сметаной</t>
  </si>
  <si>
    <t>Соус сметанный с томатом</t>
  </si>
  <si>
    <t>Снежок</t>
  </si>
  <si>
    <t>Омлет</t>
  </si>
  <si>
    <t>Яйцо вареное</t>
  </si>
  <si>
    <t>масса порции</t>
  </si>
  <si>
    <t>Б</t>
  </si>
  <si>
    <t>-</t>
  </si>
  <si>
    <t>Ж</t>
  </si>
  <si>
    <t>У</t>
  </si>
  <si>
    <t>Энерг. ценность (ккл)</t>
  </si>
  <si>
    <t>Пищевые вещества</t>
  </si>
  <si>
    <t>0.066</t>
  </si>
  <si>
    <t>Витамины (мг)</t>
  </si>
  <si>
    <t>В1</t>
  </si>
  <si>
    <t>С</t>
  </si>
  <si>
    <t>А</t>
  </si>
  <si>
    <t>Минеральные вещества (мг)</t>
  </si>
  <si>
    <t>Cа</t>
  </si>
  <si>
    <t>P</t>
  </si>
  <si>
    <t>Mg</t>
  </si>
  <si>
    <t>Fe</t>
  </si>
  <si>
    <t>ДЕНЬ 5</t>
  </si>
  <si>
    <t>ДЕНЬ 8</t>
  </si>
  <si>
    <t>Напиток цитрусовый</t>
  </si>
  <si>
    <t>ИТОГО за день</t>
  </si>
  <si>
    <t>"УТВЕРЖДАЮ"</t>
  </si>
  <si>
    <t>200/7</t>
  </si>
  <si>
    <t>Чай с лимоном</t>
  </si>
  <si>
    <t xml:space="preserve">                                                                                                 </t>
  </si>
  <si>
    <t>Фрукт</t>
  </si>
  <si>
    <t>Биточки куриные</t>
  </si>
  <si>
    <t xml:space="preserve">Сок </t>
  </si>
  <si>
    <t xml:space="preserve">Каша манная молочная </t>
  </si>
  <si>
    <t>Горошек зеленый</t>
  </si>
  <si>
    <t>Икра кабачковая</t>
  </si>
  <si>
    <t>Каша геркулесовая молочная</t>
  </si>
  <si>
    <t>Творожная запеканка со сгущенным молоком</t>
  </si>
  <si>
    <t>ДЕНЬ 3</t>
  </si>
  <si>
    <t>Суп полевой</t>
  </si>
  <si>
    <t>250/30</t>
  </si>
  <si>
    <t>250(10)</t>
  </si>
  <si>
    <t>Рис отварной</t>
  </si>
  <si>
    <t>Чай</t>
  </si>
  <si>
    <t>Вермишель  c сыром</t>
  </si>
  <si>
    <t>200/30</t>
  </si>
  <si>
    <t>Гуляш из мяса</t>
  </si>
  <si>
    <t>Гречка отварная</t>
  </si>
  <si>
    <t>Курица отварная</t>
  </si>
  <si>
    <t>Суп с макаронными изделиями и курицей</t>
  </si>
  <si>
    <t>100/30</t>
  </si>
  <si>
    <t>Кисель</t>
  </si>
  <si>
    <t>\</t>
  </si>
  <si>
    <t>Щи из свежей капусты</t>
  </si>
  <si>
    <t>Плов</t>
  </si>
  <si>
    <t>Напиток апельсиновый</t>
  </si>
  <si>
    <t>Рассольник "Ленинградский" со сметаной</t>
  </si>
  <si>
    <t>Каша молочная "Дружба"</t>
  </si>
  <si>
    <t>Суп рыбный из консервов</t>
  </si>
  <si>
    <t>Гуляш из курицы</t>
  </si>
  <si>
    <t>Бутерброд с сыром и маслом</t>
  </si>
  <si>
    <t>180/20</t>
  </si>
  <si>
    <t>180(20)</t>
  </si>
  <si>
    <t>Директор МБОУ "Лицей г.Уварово им. А.И. Данилова "                      __________________________ Е.В. Уварова</t>
  </si>
  <si>
    <t>Голубцы ленивые</t>
  </si>
  <si>
    <t>Суп  с крупой</t>
  </si>
  <si>
    <t xml:space="preserve">Бутерброд с сыром </t>
  </si>
  <si>
    <t>45/12</t>
  </si>
  <si>
    <t>45/10</t>
  </si>
  <si>
    <t xml:space="preserve">Каша  молочная пшенная                                                                                    </t>
  </si>
  <si>
    <t>45/22</t>
  </si>
  <si>
    <t>Котлета рыбная</t>
  </si>
  <si>
    <t>Фрикадельки рыбные с томаным соусом</t>
  </si>
  <si>
    <t>Пряник</t>
  </si>
  <si>
    <t>Котлета мясная</t>
  </si>
  <si>
    <t>Печенье</t>
  </si>
  <si>
    <t>ПОЛДНИК</t>
  </si>
  <si>
    <t>Выпечка</t>
  </si>
  <si>
    <t>Овощи свежие</t>
  </si>
  <si>
    <t>ДЕНЬ 11</t>
  </si>
  <si>
    <t xml:space="preserve"> </t>
  </si>
  <si>
    <t>ДЕНЬ 12</t>
  </si>
  <si>
    <t xml:space="preserve">Примерное 12-дневное меню                                                                для организации питания оздоровительного лагеря                                 с дневным пребыванием при образовательном учреждении  на июнь  2025 год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</si>
</sst>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Border="1"/>
    <xf numFmtId="0" fontId="7" fillId="0" borderId="1" xfId="0" applyFont="1" applyBorder="1"/>
    <xf numFmtId="0" fontId="1" fillId="0" borderId="0" xfId="0" applyFont="1" applyBorder="1"/>
    <xf numFmtId="0" fontId="7" fillId="0" borderId="0" xfId="0" applyFont="1"/>
    <xf numFmtId="0" fontId="0" fillId="0" borderId="0" xfId="0" applyFont="1"/>
    <xf numFmtId="0" fontId="0" fillId="0" borderId="0" xfId="0" applyFill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2" borderId="1" xfId="0" applyFont="1" applyFill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2" fontId="5" fillId="5" borderId="1" xfId="0" applyNumberFormat="1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O282"/>
  <sheetViews>
    <sheetView tabSelected="1" topLeftCell="A207" workbookViewId="0">
      <selection activeCell="A102" sqref="A102:N102"/>
    </sheetView>
  </sheetViews>
  <sheetFormatPr defaultRowHeight="15" x14ac:dyDescent="0.25"/>
  <cols>
    <col min="1" max="1" width="11.5703125" style="1" customWidth="1"/>
    <col min="2" max="2" width="29" style="4" customWidth="1"/>
    <col min="3" max="3" width="9" style="1" customWidth="1"/>
    <col min="4" max="4" width="7.28515625" customWidth="1"/>
    <col min="5" max="6" width="7.5703125" customWidth="1"/>
    <col min="7" max="7" width="9.42578125" customWidth="1"/>
    <col min="8" max="8" width="7.85546875" customWidth="1"/>
    <col min="9" max="9" width="7.28515625" customWidth="1"/>
    <col min="10" max="10" width="6.7109375" customWidth="1"/>
    <col min="11" max="12" width="8.140625" customWidth="1"/>
    <col min="13" max="13" width="8" customWidth="1"/>
    <col min="14" max="14" width="7.5703125" customWidth="1"/>
  </cols>
  <sheetData>
    <row r="2" spans="1:14" ht="30" customHeight="1" x14ac:dyDescent="0.25">
      <c r="A2" s="160" t="s">
        <v>0</v>
      </c>
      <c r="B2" s="165" t="s">
        <v>8</v>
      </c>
      <c r="C2" s="160" t="s">
        <v>26</v>
      </c>
      <c r="D2" s="160" t="s">
        <v>32</v>
      </c>
      <c r="E2" s="160"/>
      <c r="F2" s="160"/>
      <c r="G2" s="161" t="s">
        <v>31</v>
      </c>
      <c r="H2" s="160" t="s">
        <v>34</v>
      </c>
      <c r="I2" s="160"/>
      <c r="J2" s="160"/>
      <c r="K2" s="160" t="s">
        <v>38</v>
      </c>
      <c r="L2" s="160"/>
      <c r="M2" s="160"/>
      <c r="N2" s="160"/>
    </row>
    <row r="3" spans="1:14" ht="30" customHeight="1" x14ac:dyDescent="0.25">
      <c r="A3" s="160"/>
      <c r="B3" s="165"/>
      <c r="C3" s="160"/>
      <c r="D3" s="100" t="s">
        <v>27</v>
      </c>
      <c r="E3" s="100" t="s">
        <v>29</v>
      </c>
      <c r="F3" s="100" t="s">
        <v>30</v>
      </c>
      <c r="G3" s="162"/>
      <c r="H3" s="100" t="s">
        <v>35</v>
      </c>
      <c r="I3" s="100" t="s">
        <v>36</v>
      </c>
      <c r="J3" s="100" t="s">
        <v>37</v>
      </c>
      <c r="K3" s="100" t="s">
        <v>39</v>
      </c>
      <c r="L3" s="100" t="s">
        <v>40</v>
      </c>
      <c r="M3" s="100" t="s">
        <v>41</v>
      </c>
      <c r="N3" s="100" t="s">
        <v>42</v>
      </c>
    </row>
    <row r="4" spans="1:14" s="9" customFormat="1" ht="24" customHeight="1" x14ac:dyDescent="0.25">
      <c r="A4" s="84" t="s">
        <v>1</v>
      </c>
      <c r="B4" s="26" t="s">
        <v>9</v>
      </c>
      <c r="C4" s="26"/>
      <c r="D4" s="45"/>
      <c r="E4" s="45"/>
      <c r="F4" s="45"/>
      <c r="G4" s="45"/>
      <c r="H4" s="46"/>
      <c r="I4" s="47"/>
      <c r="J4" s="47"/>
      <c r="K4" s="47"/>
      <c r="L4" s="47"/>
      <c r="M4" s="47"/>
      <c r="N4" s="47"/>
    </row>
    <row r="5" spans="1:14" s="9" customFormat="1" ht="20.25" customHeight="1" x14ac:dyDescent="0.25">
      <c r="A5" s="82">
        <v>411</v>
      </c>
      <c r="B5" s="81" t="s">
        <v>90</v>
      </c>
      <c r="C5" s="82">
        <v>200</v>
      </c>
      <c r="D5" s="83">
        <v>4.9800000000000004</v>
      </c>
      <c r="E5" s="83">
        <v>11.81</v>
      </c>
      <c r="F5" s="83">
        <v>30.23</v>
      </c>
      <c r="G5" s="83">
        <v>256</v>
      </c>
      <c r="H5" s="83">
        <v>0.154</v>
      </c>
      <c r="I5" s="83">
        <v>0.4</v>
      </c>
      <c r="J5" s="83">
        <v>3.2000000000000001E-2</v>
      </c>
      <c r="K5" s="83">
        <v>111.6</v>
      </c>
      <c r="L5" s="83">
        <v>159.97999999999999</v>
      </c>
      <c r="M5" s="83">
        <v>90.8</v>
      </c>
      <c r="N5" s="83">
        <v>3</v>
      </c>
    </row>
    <row r="6" spans="1:14" s="9" customFormat="1" ht="21.75" customHeight="1" x14ac:dyDescent="0.25">
      <c r="A6" s="66">
        <v>3</v>
      </c>
      <c r="B6" s="81" t="s">
        <v>81</v>
      </c>
      <c r="C6" s="82" t="s">
        <v>91</v>
      </c>
      <c r="D6" s="83">
        <v>6.95</v>
      </c>
      <c r="E6" s="83">
        <v>11.15</v>
      </c>
      <c r="F6" s="83">
        <v>23.38</v>
      </c>
      <c r="G6" s="83">
        <v>201.1</v>
      </c>
      <c r="H6" s="83">
        <v>0.09</v>
      </c>
      <c r="I6" s="83">
        <v>0.11</v>
      </c>
      <c r="J6" s="83">
        <v>85</v>
      </c>
      <c r="K6" s="83">
        <v>109</v>
      </c>
      <c r="L6" s="83">
        <v>54</v>
      </c>
      <c r="M6" s="83">
        <v>5.25</v>
      </c>
      <c r="N6" s="83">
        <v>0.7</v>
      </c>
    </row>
    <row r="7" spans="1:14" s="9" customFormat="1" ht="24.75" customHeight="1" x14ac:dyDescent="0.25">
      <c r="A7" s="82">
        <v>1025</v>
      </c>
      <c r="B7" s="81" t="s">
        <v>19</v>
      </c>
      <c r="C7" s="82">
        <v>200</v>
      </c>
      <c r="D7" s="83">
        <v>3.08</v>
      </c>
      <c r="E7" s="83">
        <v>2.5</v>
      </c>
      <c r="F7" s="83">
        <v>22.54</v>
      </c>
      <c r="G7" s="83">
        <v>125</v>
      </c>
      <c r="H7" s="83">
        <v>3.2000000000000001E-2</v>
      </c>
      <c r="I7" s="83">
        <v>1</v>
      </c>
      <c r="J7" s="83">
        <v>0.02</v>
      </c>
      <c r="K7" s="83">
        <v>121.76</v>
      </c>
      <c r="L7" s="83">
        <v>106.42</v>
      </c>
      <c r="M7" s="83">
        <v>15.8</v>
      </c>
      <c r="N7" s="83">
        <v>0.39</v>
      </c>
    </row>
    <row r="8" spans="1:14" s="9" customFormat="1" ht="25.5" customHeight="1" x14ac:dyDescent="0.25">
      <c r="A8" s="5"/>
      <c r="B8" s="81" t="s">
        <v>51</v>
      </c>
      <c r="C8" s="113">
        <v>100</v>
      </c>
      <c r="D8" s="114">
        <v>0.72</v>
      </c>
      <c r="E8" s="114">
        <v>0.72</v>
      </c>
      <c r="F8" s="114">
        <v>19.100000000000001</v>
      </c>
      <c r="G8" s="114">
        <v>84.6</v>
      </c>
      <c r="H8" s="114">
        <v>0.153</v>
      </c>
      <c r="I8" s="114">
        <v>95</v>
      </c>
      <c r="J8" s="114"/>
      <c r="K8" s="114">
        <v>87.5</v>
      </c>
      <c r="L8" s="114">
        <v>42.5</v>
      </c>
      <c r="M8" s="114">
        <v>27.5</v>
      </c>
      <c r="N8" s="114">
        <v>0.25</v>
      </c>
    </row>
    <row r="9" spans="1:14" s="9" customFormat="1" ht="16.5" hidden="1" customHeight="1" x14ac:dyDescent="0.25">
      <c r="A9" s="19"/>
      <c r="B9" s="44"/>
      <c r="C9" s="56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</row>
    <row r="10" spans="1:14" s="9" customFormat="1" ht="1.5" hidden="1" customHeight="1" x14ac:dyDescent="0.25">
      <c r="A10" s="27"/>
      <c r="B10" s="44"/>
      <c r="C10" s="56"/>
      <c r="D10" s="58"/>
      <c r="E10" s="58"/>
      <c r="F10" s="58"/>
      <c r="G10" s="58"/>
      <c r="H10" s="58"/>
      <c r="I10" s="56"/>
      <c r="J10" s="56"/>
      <c r="K10" s="58"/>
      <c r="L10" s="58"/>
      <c r="M10" s="58"/>
      <c r="N10" s="58"/>
    </row>
    <row r="11" spans="1:14" s="9" customFormat="1" ht="29.25" customHeight="1" x14ac:dyDescent="0.25">
      <c r="A11" s="96"/>
      <c r="B11" s="97" t="s">
        <v>16</v>
      </c>
      <c r="C11" s="96"/>
      <c r="D11" s="98">
        <f>SUM(D5:D10)</f>
        <v>15.73</v>
      </c>
      <c r="E11" s="98">
        <f t="shared" ref="E11:J11" si="0">SUM(E5:E9)</f>
        <v>26.18</v>
      </c>
      <c r="F11" s="98">
        <f>SUM(F5:F10)</f>
        <v>95.25</v>
      </c>
      <c r="G11" s="98">
        <f>SUM(G5:G10)</f>
        <v>666.7</v>
      </c>
      <c r="H11" s="98">
        <f>SUM(H5:H10)</f>
        <v>0.42900000000000005</v>
      </c>
      <c r="I11" s="98">
        <f>SUM(I5:I10)</f>
        <v>96.51</v>
      </c>
      <c r="J11" s="98">
        <f t="shared" si="0"/>
        <v>85.051999999999992</v>
      </c>
      <c r="K11" s="98">
        <f>SUM(K5:K10)</f>
        <v>429.86</v>
      </c>
      <c r="L11" s="98">
        <f>SUM(L5:L10)</f>
        <v>362.9</v>
      </c>
      <c r="M11" s="98">
        <f>SUM(M5:M10)</f>
        <v>139.35</v>
      </c>
      <c r="N11" s="98">
        <f>SUM(N5:N10)</f>
        <v>4.34</v>
      </c>
    </row>
    <row r="12" spans="1:14" s="9" customFormat="1" ht="25.5" customHeight="1" x14ac:dyDescent="0.25">
      <c r="A12" s="16"/>
      <c r="B12" s="16" t="s">
        <v>10</v>
      </c>
      <c r="C12" s="16"/>
      <c r="D12" s="16"/>
      <c r="E12" s="16"/>
      <c r="F12" s="16"/>
      <c r="G12" s="16"/>
      <c r="H12" s="16"/>
      <c r="I12" s="16"/>
      <c r="J12" s="16"/>
      <c r="K12" s="7"/>
      <c r="L12" s="7"/>
      <c r="M12" s="7"/>
      <c r="N12" s="7"/>
    </row>
    <row r="13" spans="1:14" s="10" customFormat="1" ht="24.75" customHeight="1" x14ac:dyDescent="0.25">
      <c r="A13" s="55">
        <v>219</v>
      </c>
      <c r="B13" s="54" t="s">
        <v>86</v>
      </c>
      <c r="C13" s="57">
        <v>250</v>
      </c>
      <c r="D13" s="58">
        <v>2.96</v>
      </c>
      <c r="E13" s="58">
        <v>1.83</v>
      </c>
      <c r="F13" s="58">
        <v>22.6</v>
      </c>
      <c r="G13" s="58">
        <v>118.83</v>
      </c>
      <c r="H13" s="58">
        <v>0.35</v>
      </c>
      <c r="I13" s="54">
        <v>17.920000000000002</v>
      </c>
      <c r="J13" s="54" t="s">
        <v>28</v>
      </c>
      <c r="K13" s="58">
        <v>19.73</v>
      </c>
      <c r="L13" s="58">
        <v>19.73</v>
      </c>
      <c r="M13" s="58">
        <v>34.299999999999997</v>
      </c>
      <c r="N13" s="58">
        <v>1.63</v>
      </c>
    </row>
    <row r="14" spans="1:14" s="10" customFormat="1" ht="27" customHeight="1" x14ac:dyDescent="0.25">
      <c r="A14" s="51">
        <v>733</v>
      </c>
      <c r="B14" s="44" t="s">
        <v>52</v>
      </c>
      <c r="C14" s="56">
        <v>100</v>
      </c>
      <c r="D14" s="58">
        <v>16.690000000000001</v>
      </c>
      <c r="E14" s="58">
        <v>9.2899999999999991</v>
      </c>
      <c r="F14" s="58">
        <v>14.9</v>
      </c>
      <c r="G14" s="58">
        <v>209.8</v>
      </c>
      <c r="H14" s="58">
        <v>0.1</v>
      </c>
      <c r="I14" s="58">
        <v>0.8</v>
      </c>
      <c r="J14" s="32">
        <v>80</v>
      </c>
      <c r="K14" s="58">
        <v>18.02</v>
      </c>
      <c r="L14" s="58">
        <v>132.38</v>
      </c>
      <c r="M14" s="58">
        <v>31.94</v>
      </c>
      <c r="N14" s="58">
        <v>1.76</v>
      </c>
    </row>
    <row r="15" spans="1:14" s="10" customFormat="1" ht="24" customHeight="1" x14ac:dyDescent="0.25">
      <c r="A15" s="51">
        <v>759</v>
      </c>
      <c r="B15" s="44" t="s">
        <v>20</v>
      </c>
      <c r="C15" s="56">
        <v>180</v>
      </c>
      <c r="D15" s="58">
        <v>4.05</v>
      </c>
      <c r="E15" s="58">
        <v>8.31</v>
      </c>
      <c r="F15" s="58">
        <v>27.62</v>
      </c>
      <c r="G15" s="58">
        <v>215.5</v>
      </c>
      <c r="H15" s="58">
        <v>0.2</v>
      </c>
      <c r="I15" s="58">
        <v>33.5</v>
      </c>
      <c r="J15" s="32">
        <v>0.01</v>
      </c>
      <c r="K15" s="58">
        <v>55.78</v>
      </c>
      <c r="L15" s="58">
        <v>66.3</v>
      </c>
      <c r="M15" s="58">
        <v>42.74</v>
      </c>
      <c r="N15" s="58">
        <v>1.55</v>
      </c>
    </row>
    <row r="16" spans="1:14" s="10" customFormat="1" ht="22.5" customHeight="1" x14ac:dyDescent="0.25">
      <c r="A16" s="28"/>
      <c r="B16" s="72" t="s">
        <v>99</v>
      </c>
      <c r="C16" s="101">
        <v>100</v>
      </c>
      <c r="D16" s="102">
        <v>1.1299999999999999</v>
      </c>
      <c r="E16" s="102">
        <v>6.19</v>
      </c>
      <c r="F16" s="102">
        <v>4.72</v>
      </c>
      <c r="G16" s="102">
        <v>79.099999999999994</v>
      </c>
      <c r="H16" s="102">
        <v>0.06</v>
      </c>
      <c r="I16" s="102">
        <v>20.420000000000002</v>
      </c>
      <c r="J16" s="105"/>
      <c r="K16" s="102">
        <v>17.579999999999998</v>
      </c>
      <c r="L16" s="102">
        <v>32.880000000000003</v>
      </c>
      <c r="M16" s="102">
        <v>17.79</v>
      </c>
      <c r="N16" s="102">
        <v>0.84</v>
      </c>
    </row>
    <row r="17" spans="1:14" s="10" customFormat="1" ht="24" customHeight="1" x14ac:dyDescent="0.25">
      <c r="A17" s="51"/>
      <c r="B17" s="78" t="s">
        <v>53</v>
      </c>
      <c r="C17" s="79">
        <v>200</v>
      </c>
      <c r="D17" s="80">
        <v>0.94</v>
      </c>
      <c r="E17" s="80"/>
      <c r="F17" s="80">
        <v>21.29</v>
      </c>
      <c r="G17" s="80">
        <v>88.92</v>
      </c>
      <c r="H17" s="80">
        <v>0.04</v>
      </c>
      <c r="I17" s="80"/>
      <c r="J17" s="80"/>
      <c r="K17" s="80">
        <v>3</v>
      </c>
      <c r="L17" s="80">
        <v>36</v>
      </c>
      <c r="M17" s="80">
        <v>30</v>
      </c>
      <c r="N17" s="80">
        <v>1.4</v>
      </c>
    </row>
    <row r="18" spans="1:14" s="10" customFormat="1" ht="21.75" customHeight="1" x14ac:dyDescent="0.25">
      <c r="A18" s="19"/>
      <c r="B18" s="44" t="s">
        <v>13</v>
      </c>
      <c r="C18" s="56">
        <v>50</v>
      </c>
      <c r="D18" s="58">
        <v>3.94</v>
      </c>
      <c r="E18" s="58">
        <v>0.57999999999999996</v>
      </c>
      <c r="F18" s="58">
        <v>22</v>
      </c>
      <c r="G18" s="58">
        <v>113.9</v>
      </c>
      <c r="H18" s="56" t="s">
        <v>33</v>
      </c>
      <c r="I18" s="56" t="s">
        <v>28</v>
      </c>
      <c r="J18" s="56" t="s">
        <v>28</v>
      </c>
      <c r="K18" s="58">
        <v>22.2</v>
      </c>
      <c r="L18" s="58"/>
      <c r="M18" s="58">
        <v>33</v>
      </c>
      <c r="N18" s="58">
        <v>1.62</v>
      </c>
    </row>
    <row r="19" spans="1:14" s="10" customFormat="1" ht="29.25" customHeight="1" x14ac:dyDescent="0.25">
      <c r="A19" s="19"/>
      <c r="B19" s="44" t="s">
        <v>14</v>
      </c>
      <c r="C19" s="56">
        <v>45</v>
      </c>
      <c r="D19" s="58">
        <v>3.47</v>
      </c>
      <c r="E19" s="58">
        <v>1.27</v>
      </c>
      <c r="F19" s="58">
        <v>23.38</v>
      </c>
      <c r="G19" s="58">
        <v>118.83</v>
      </c>
      <c r="H19" s="58">
        <v>0.08</v>
      </c>
      <c r="I19" s="56" t="s">
        <v>28</v>
      </c>
      <c r="J19" s="56" t="s">
        <v>28</v>
      </c>
      <c r="K19" s="58">
        <v>12.5</v>
      </c>
      <c r="L19" s="58">
        <v>43</v>
      </c>
      <c r="M19" s="58">
        <v>17.5</v>
      </c>
      <c r="N19" s="58">
        <v>0.8</v>
      </c>
    </row>
    <row r="20" spans="1:14" s="10" customFormat="1" ht="25.5" customHeight="1" x14ac:dyDescent="0.25">
      <c r="A20" s="96"/>
      <c r="B20" s="97" t="s">
        <v>16</v>
      </c>
      <c r="C20" s="96"/>
      <c r="D20" s="94">
        <f t="shared" ref="D20:N20" si="1">SUM(D13:D19)</f>
        <v>33.180000000000007</v>
      </c>
      <c r="E20" s="94">
        <f t="shared" si="1"/>
        <v>27.47</v>
      </c>
      <c r="F20" s="94">
        <f t="shared" si="1"/>
        <v>136.51</v>
      </c>
      <c r="G20" s="94">
        <f t="shared" si="1"/>
        <v>944.88</v>
      </c>
      <c r="H20" s="94">
        <f t="shared" si="1"/>
        <v>0.83</v>
      </c>
      <c r="I20" s="94">
        <f t="shared" si="1"/>
        <v>72.64</v>
      </c>
      <c r="J20" s="94">
        <f t="shared" si="1"/>
        <v>80.010000000000005</v>
      </c>
      <c r="K20" s="99">
        <f t="shared" si="1"/>
        <v>148.81</v>
      </c>
      <c r="L20" s="99">
        <f t="shared" si="1"/>
        <v>330.28999999999996</v>
      </c>
      <c r="M20" s="99">
        <f t="shared" si="1"/>
        <v>207.26999999999998</v>
      </c>
      <c r="N20" s="99">
        <f t="shared" si="1"/>
        <v>9.6000000000000014</v>
      </c>
    </row>
    <row r="21" spans="1:14" s="10" customFormat="1" ht="24.75" customHeight="1" x14ac:dyDescent="0.25">
      <c r="A21" s="115"/>
      <c r="B21" s="26" t="s">
        <v>97</v>
      </c>
      <c r="C21" s="115"/>
      <c r="D21" s="116"/>
      <c r="E21" s="116"/>
      <c r="F21" s="116"/>
      <c r="G21" s="116"/>
      <c r="H21" s="116"/>
      <c r="I21" s="116"/>
      <c r="J21" s="116"/>
      <c r="K21" s="117"/>
      <c r="L21" s="117"/>
      <c r="M21" s="117"/>
      <c r="N21" s="117"/>
    </row>
    <row r="22" spans="1:14" s="10" customFormat="1" ht="26.25" customHeight="1" x14ac:dyDescent="0.25">
      <c r="A22" s="108">
        <v>933</v>
      </c>
      <c r="B22" s="110" t="s">
        <v>12</v>
      </c>
      <c r="C22" s="108">
        <v>230</v>
      </c>
      <c r="D22" s="109">
        <v>0.45</v>
      </c>
      <c r="E22" s="108" t="s">
        <v>28</v>
      </c>
      <c r="F22" s="109">
        <v>23.84</v>
      </c>
      <c r="G22" s="109">
        <v>97.16</v>
      </c>
      <c r="H22" s="109">
        <v>1.4999999999999999E-2</v>
      </c>
      <c r="I22" s="109">
        <v>0.3</v>
      </c>
      <c r="J22" s="108" t="s">
        <v>28</v>
      </c>
      <c r="K22" s="109">
        <v>24</v>
      </c>
      <c r="L22" s="109">
        <v>18.87</v>
      </c>
      <c r="M22" s="109">
        <v>16</v>
      </c>
      <c r="N22" s="109">
        <v>0.8</v>
      </c>
    </row>
    <row r="23" spans="1:14" s="10" customFormat="1" ht="26.25" customHeight="1" x14ac:dyDescent="0.25">
      <c r="A23" s="115"/>
      <c r="B23" s="118" t="s">
        <v>98</v>
      </c>
      <c r="C23" s="119">
        <v>70</v>
      </c>
      <c r="D23" s="46">
        <v>7.52</v>
      </c>
      <c r="E23" s="120">
        <v>2.88</v>
      </c>
      <c r="F23" s="120">
        <v>50.36</v>
      </c>
      <c r="G23" s="120">
        <v>258</v>
      </c>
      <c r="H23" s="120">
        <v>0.06</v>
      </c>
      <c r="I23" s="120"/>
      <c r="J23" s="120"/>
      <c r="K23" s="121">
        <v>20.25</v>
      </c>
      <c r="L23" s="121">
        <v>69.150000000000006</v>
      </c>
      <c r="M23" s="121">
        <v>29.1</v>
      </c>
      <c r="N23" s="121">
        <v>1.32</v>
      </c>
    </row>
    <row r="24" spans="1:14" s="10" customFormat="1" ht="28.5" customHeight="1" x14ac:dyDescent="0.25">
      <c r="A24" s="96"/>
      <c r="B24" s="97" t="s">
        <v>16</v>
      </c>
      <c r="C24" s="96"/>
      <c r="D24" s="94">
        <f>SUM(D22:D23)</f>
        <v>7.97</v>
      </c>
      <c r="E24" s="94">
        <f t="shared" ref="E24:N24" si="2">SUM(E22:E23)</f>
        <v>2.88</v>
      </c>
      <c r="F24" s="94">
        <f t="shared" si="2"/>
        <v>74.2</v>
      </c>
      <c r="G24" s="94">
        <f t="shared" si="2"/>
        <v>355.15999999999997</v>
      </c>
      <c r="H24" s="94">
        <f t="shared" si="2"/>
        <v>7.4999999999999997E-2</v>
      </c>
      <c r="I24" s="94">
        <f t="shared" si="2"/>
        <v>0.3</v>
      </c>
      <c r="J24" s="94">
        <f t="shared" si="2"/>
        <v>0</v>
      </c>
      <c r="K24" s="94">
        <f t="shared" si="2"/>
        <v>44.25</v>
      </c>
      <c r="L24" s="94">
        <f t="shared" si="2"/>
        <v>88.02000000000001</v>
      </c>
      <c r="M24" s="94">
        <f t="shared" si="2"/>
        <v>45.1</v>
      </c>
      <c r="N24" s="94">
        <f t="shared" si="2"/>
        <v>2.12</v>
      </c>
    </row>
    <row r="25" spans="1:14" s="9" customFormat="1" ht="36" customHeight="1" x14ac:dyDescent="0.25">
      <c r="A25" s="87"/>
      <c r="B25" s="88" t="s">
        <v>46</v>
      </c>
      <c r="C25" s="87"/>
      <c r="D25" s="89">
        <f>SUM(D11)+D20+D24</f>
        <v>56.88000000000001</v>
      </c>
      <c r="E25" s="89">
        <f t="shared" ref="E25:N25" si="3">SUM(E11)+E20+E24</f>
        <v>56.53</v>
      </c>
      <c r="F25" s="89">
        <f t="shared" si="3"/>
        <v>305.95999999999998</v>
      </c>
      <c r="G25" s="89">
        <f t="shared" si="3"/>
        <v>1966.7399999999998</v>
      </c>
      <c r="H25" s="89">
        <f t="shared" si="3"/>
        <v>1.3339999999999999</v>
      </c>
      <c r="I25" s="89">
        <f t="shared" si="3"/>
        <v>169.45000000000002</v>
      </c>
      <c r="J25" s="89">
        <f t="shared" si="3"/>
        <v>165.06200000000001</v>
      </c>
      <c r="K25" s="89">
        <f t="shared" si="3"/>
        <v>622.92000000000007</v>
      </c>
      <c r="L25" s="89">
        <f t="shared" si="3"/>
        <v>781.20999999999992</v>
      </c>
      <c r="M25" s="89">
        <f t="shared" si="3"/>
        <v>391.72</v>
      </c>
      <c r="N25" s="89">
        <f t="shared" si="3"/>
        <v>16.060000000000002</v>
      </c>
    </row>
    <row r="26" spans="1:14" s="9" customFormat="1" ht="35.25" customHeight="1" x14ac:dyDescent="0.25">
      <c r="A26" s="160" t="s">
        <v>0</v>
      </c>
      <c r="B26" s="165" t="s">
        <v>8</v>
      </c>
      <c r="C26" s="160" t="s">
        <v>26</v>
      </c>
      <c r="D26" s="160" t="s">
        <v>32</v>
      </c>
      <c r="E26" s="160"/>
      <c r="F26" s="160"/>
      <c r="G26" s="161" t="s">
        <v>31</v>
      </c>
      <c r="H26" s="163" t="s">
        <v>34</v>
      </c>
      <c r="I26" s="164"/>
      <c r="J26" s="164"/>
      <c r="K26" s="163" t="s">
        <v>38</v>
      </c>
      <c r="L26" s="164"/>
      <c r="M26" s="164"/>
      <c r="N26" s="166"/>
    </row>
    <row r="27" spans="1:14" s="9" customFormat="1" ht="24.75" customHeight="1" x14ac:dyDescent="0.25">
      <c r="A27" s="160"/>
      <c r="B27" s="165"/>
      <c r="C27" s="160"/>
      <c r="D27" s="100" t="s">
        <v>27</v>
      </c>
      <c r="E27" s="100" t="s">
        <v>29</v>
      </c>
      <c r="F27" s="100" t="s">
        <v>30</v>
      </c>
      <c r="G27" s="162"/>
      <c r="H27" s="100" t="s">
        <v>35</v>
      </c>
      <c r="I27" s="100" t="s">
        <v>36</v>
      </c>
      <c r="J27" s="100" t="s">
        <v>37</v>
      </c>
      <c r="K27" s="100" t="s">
        <v>39</v>
      </c>
      <c r="L27" s="100" t="s">
        <v>40</v>
      </c>
      <c r="M27" s="100" t="s">
        <v>41</v>
      </c>
      <c r="N27" s="100" t="s">
        <v>42</v>
      </c>
    </row>
    <row r="28" spans="1:14" s="9" customFormat="1" ht="24" customHeight="1" x14ac:dyDescent="0.25">
      <c r="A28" s="84" t="s">
        <v>2</v>
      </c>
      <c r="B28" s="26" t="s">
        <v>9</v>
      </c>
      <c r="C28" s="26"/>
      <c r="D28" s="45"/>
      <c r="E28" s="45"/>
      <c r="F28" s="45"/>
      <c r="G28" s="45"/>
      <c r="H28" s="46"/>
      <c r="I28" s="47"/>
      <c r="J28" s="47"/>
      <c r="K28" s="47"/>
      <c r="L28" s="47"/>
      <c r="M28" s="47"/>
      <c r="N28" s="47"/>
    </row>
    <row r="29" spans="1:14" ht="19.5" customHeight="1" x14ac:dyDescent="0.25">
      <c r="A29" s="153">
        <v>499</v>
      </c>
      <c r="B29" s="157" t="s">
        <v>58</v>
      </c>
      <c r="C29" s="148" t="s">
        <v>83</v>
      </c>
      <c r="D29" s="159">
        <v>13.47</v>
      </c>
      <c r="E29" s="159">
        <v>14.3</v>
      </c>
      <c r="F29" s="159">
        <v>30.99</v>
      </c>
      <c r="G29" s="159">
        <v>314.93</v>
      </c>
      <c r="H29" s="154">
        <v>0.14499999999999999</v>
      </c>
      <c r="I29" s="154">
        <v>1.05</v>
      </c>
      <c r="J29" s="154">
        <v>0.19400000000000001</v>
      </c>
      <c r="K29" s="154">
        <v>100.5</v>
      </c>
      <c r="L29" s="154">
        <v>189.27</v>
      </c>
      <c r="M29" s="154">
        <v>2E-3</v>
      </c>
      <c r="N29" s="154">
        <v>30.6</v>
      </c>
    </row>
    <row r="30" spans="1:14" ht="17.25" customHeight="1" x14ac:dyDescent="0.25">
      <c r="A30" s="153"/>
      <c r="B30" s="158"/>
      <c r="C30" s="149"/>
      <c r="D30" s="159"/>
      <c r="E30" s="159"/>
      <c r="F30" s="159"/>
      <c r="G30" s="159"/>
      <c r="H30" s="155"/>
      <c r="I30" s="155"/>
      <c r="J30" s="155"/>
      <c r="K30" s="155"/>
      <c r="L30" s="155"/>
      <c r="M30" s="155"/>
      <c r="N30" s="155"/>
    </row>
    <row r="31" spans="1:14" ht="21" customHeight="1" x14ac:dyDescent="0.25">
      <c r="A31" s="51">
        <v>1</v>
      </c>
      <c r="B31" s="44" t="s">
        <v>17</v>
      </c>
      <c r="C31" s="56" t="s">
        <v>89</v>
      </c>
      <c r="D31" s="58">
        <v>2.9</v>
      </c>
      <c r="E31" s="58">
        <v>7.4</v>
      </c>
      <c r="F31" s="58">
        <v>18.79</v>
      </c>
      <c r="G31" s="58">
        <v>153.36000000000001</v>
      </c>
      <c r="H31" s="58">
        <v>6.5000000000000002E-2</v>
      </c>
      <c r="I31" s="56" t="s">
        <v>28</v>
      </c>
      <c r="J31" s="56" t="s">
        <v>28</v>
      </c>
      <c r="K31" s="58">
        <v>12.4</v>
      </c>
      <c r="L31" s="58">
        <v>36.4</v>
      </c>
      <c r="M31" s="58">
        <v>14.3</v>
      </c>
      <c r="N31" s="58">
        <v>0.34</v>
      </c>
    </row>
    <row r="32" spans="1:14" ht="21.75" customHeight="1" x14ac:dyDescent="0.25">
      <c r="A32" s="101">
        <v>1009</v>
      </c>
      <c r="B32" s="104" t="s">
        <v>64</v>
      </c>
      <c r="C32" s="101">
        <v>200</v>
      </c>
      <c r="D32" s="102">
        <v>0.2</v>
      </c>
      <c r="E32" s="102"/>
      <c r="F32" s="102">
        <v>13.6</v>
      </c>
      <c r="G32" s="102">
        <v>54.5</v>
      </c>
      <c r="H32" s="102">
        <v>0.04</v>
      </c>
      <c r="I32" s="102">
        <v>0.1</v>
      </c>
      <c r="J32" s="102"/>
      <c r="K32" s="102">
        <v>5.25</v>
      </c>
      <c r="L32" s="102">
        <v>0.08</v>
      </c>
      <c r="M32" s="102">
        <v>0.04</v>
      </c>
      <c r="N32" s="102">
        <v>0.86</v>
      </c>
    </row>
    <row r="33" spans="1:14" ht="26.25" customHeight="1" x14ac:dyDescent="0.25">
      <c r="A33" s="5"/>
      <c r="B33" s="112" t="s">
        <v>51</v>
      </c>
      <c r="C33" s="113">
        <v>100</v>
      </c>
      <c r="D33" s="114">
        <v>0.72</v>
      </c>
      <c r="E33" s="114">
        <v>0.72</v>
      </c>
      <c r="F33" s="114">
        <v>19.100000000000001</v>
      </c>
      <c r="G33" s="114">
        <v>84.6</v>
      </c>
      <c r="H33" s="114">
        <v>0.153</v>
      </c>
      <c r="I33" s="114">
        <v>95</v>
      </c>
      <c r="J33" s="114"/>
      <c r="K33" s="114">
        <v>87.5</v>
      </c>
      <c r="L33" s="114">
        <v>42.5</v>
      </c>
      <c r="M33" s="114">
        <v>27.5</v>
      </c>
      <c r="N33" s="114">
        <v>0.25</v>
      </c>
    </row>
    <row r="34" spans="1:14" ht="28.5" customHeight="1" x14ac:dyDescent="0.25">
      <c r="A34" s="96"/>
      <c r="B34" s="97" t="s">
        <v>16</v>
      </c>
      <c r="C34" s="96"/>
      <c r="D34" s="94">
        <f>SUM(D29:D32)+D33</f>
        <v>17.29</v>
      </c>
      <c r="E34" s="94">
        <f t="shared" ref="E34:N34" si="4">SUM(E29:E32)+E33</f>
        <v>22.42</v>
      </c>
      <c r="F34" s="94">
        <f t="shared" si="4"/>
        <v>82.48</v>
      </c>
      <c r="G34" s="94">
        <f t="shared" si="4"/>
        <v>607.39</v>
      </c>
      <c r="H34" s="94">
        <f t="shared" si="4"/>
        <v>0.40300000000000002</v>
      </c>
      <c r="I34" s="94">
        <f t="shared" si="4"/>
        <v>96.15</v>
      </c>
      <c r="J34" s="94">
        <f t="shared" si="4"/>
        <v>0.19400000000000001</v>
      </c>
      <c r="K34" s="94">
        <f t="shared" si="4"/>
        <v>205.65</v>
      </c>
      <c r="L34" s="94">
        <f t="shared" si="4"/>
        <v>268.25</v>
      </c>
      <c r="M34" s="94">
        <f t="shared" si="4"/>
        <v>41.841999999999999</v>
      </c>
      <c r="N34" s="94">
        <f t="shared" si="4"/>
        <v>32.049999999999997</v>
      </c>
    </row>
    <row r="35" spans="1:14" ht="25.5" customHeight="1" x14ac:dyDescent="0.25">
      <c r="A35" s="15"/>
      <c r="B35" s="18" t="s">
        <v>10</v>
      </c>
      <c r="C35" s="15"/>
      <c r="D35" s="13"/>
      <c r="E35" s="13"/>
      <c r="F35" s="13"/>
      <c r="G35" s="13"/>
      <c r="H35" s="13"/>
      <c r="I35" s="13"/>
      <c r="J35" s="13"/>
      <c r="K35" s="2"/>
      <c r="L35" s="2"/>
      <c r="M35" s="2"/>
      <c r="N35" s="2"/>
    </row>
    <row r="36" spans="1:14" ht="40.5" customHeight="1" x14ac:dyDescent="0.25">
      <c r="A36" s="51">
        <v>176</v>
      </c>
      <c r="B36" s="44" t="s">
        <v>21</v>
      </c>
      <c r="C36" s="56" t="s">
        <v>62</v>
      </c>
      <c r="D36" s="58">
        <v>2.4900000000000002</v>
      </c>
      <c r="E36" s="58">
        <v>2.31</v>
      </c>
      <c r="F36" s="58">
        <v>14.1</v>
      </c>
      <c r="G36" s="58">
        <v>102.5</v>
      </c>
      <c r="H36" s="58">
        <v>0.05</v>
      </c>
      <c r="I36" s="58">
        <v>24.18</v>
      </c>
      <c r="J36" s="56" t="s">
        <v>28</v>
      </c>
      <c r="K36" s="58">
        <v>44.38</v>
      </c>
      <c r="L36" s="58">
        <v>56.6</v>
      </c>
      <c r="M36" s="58">
        <v>36.64</v>
      </c>
      <c r="N36" s="58">
        <v>1.52</v>
      </c>
    </row>
    <row r="37" spans="1:14" ht="27" customHeight="1" x14ac:dyDescent="0.25">
      <c r="A37" s="19">
        <v>632</v>
      </c>
      <c r="B37" s="44" t="s">
        <v>67</v>
      </c>
      <c r="C37" s="56">
        <v>100</v>
      </c>
      <c r="D37" s="58">
        <v>16.36</v>
      </c>
      <c r="E37" s="58">
        <v>35.75</v>
      </c>
      <c r="F37" s="58">
        <v>5.99</v>
      </c>
      <c r="G37" s="58">
        <v>411.15</v>
      </c>
      <c r="H37" s="58">
        <v>0.21</v>
      </c>
      <c r="I37" s="58">
        <v>4.25</v>
      </c>
      <c r="J37" s="58">
        <v>0.05</v>
      </c>
      <c r="K37" s="58">
        <v>25.14</v>
      </c>
      <c r="L37" s="58">
        <v>225</v>
      </c>
      <c r="M37" s="58">
        <v>29.5</v>
      </c>
      <c r="N37" s="58">
        <v>3.56</v>
      </c>
    </row>
    <row r="38" spans="1:14" ht="24.75" customHeight="1" x14ac:dyDescent="0.25">
      <c r="A38" s="122">
        <v>745</v>
      </c>
      <c r="B38" s="124" t="s">
        <v>68</v>
      </c>
      <c r="C38" s="122">
        <v>200</v>
      </c>
      <c r="D38" s="123">
        <v>9.27</v>
      </c>
      <c r="E38" s="123">
        <v>5.61</v>
      </c>
      <c r="F38" s="123">
        <v>46.3</v>
      </c>
      <c r="G38" s="123">
        <v>272.69</v>
      </c>
      <c r="H38" s="123">
        <v>0.37</v>
      </c>
      <c r="I38" s="122" t="s">
        <v>28</v>
      </c>
      <c r="J38" s="122" t="s">
        <v>28</v>
      </c>
      <c r="K38" s="123">
        <v>59.08</v>
      </c>
      <c r="L38" s="123">
        <v>238.16</v>
      </c>
      <c r="M38" s="123">
        <v>80.569999999999993</v>
      </c>
      <c r="N38" s="123">
        <v>6.54</v>
      </c>
    </row>
    <row r="39" spans="1:14" ht="24.75" customHeight="1" x14ac:dyDescent="0.25">
      <c r="A39" s="79"/>
      <c r="B39" s="110" t="s">
        <v>99</v>
      </c>
      <c r="C39" s="79">
        <v>100</v>
      </c>
      <c r="D39" s="80">
        <v>0.8</v>
      </c>
      <c r="E39" s="80">
        <v>6.09</v>
      </c>
      <c r="F39" s="80">
        <v>2.38</v>
      </c>
      <c r="G39" s="80">
        <v>67</v>
      </c>
      <c r="H39" s="80">
        <v>0.03</v>
      </c>
      <c r="I39" s="80">
        <v>9.5</v>
      </c>
      <c r="J39" s="77"/>
      <c r="K39" s="80">
        <v>21.85</v>
      </c>
      <c r="L39" s="80">
        <v>40.020000000000003</v>
      </c>
      <c r="M39" s="80">
        <v>13.3</v>
      </c>
      <c r="N39" s="80">
        <v>0.56999999999999995</v>
      </c>
    </row>
    <row r="40" spans="1:14" ht="25.5" customHeight="1" x14ac:dyDescent="0.25">
      <c r="A40" s="29">
        <v>929</v>
      </c>
      <c r="B40" s="41" t="s">
        <v>45</v>
      </c>
      <c r="C40" s="40">
        <v>200</v>
      </c>
      <c r="D40" s="3">
        <v>0.94</v>
      </c>
      <c r="E40" s="3" t="s">
        <v>28</v>
      </c>
      <c r="F40" s="3">
        <v>23.51</v>
      </c>
      <c r="G40" s="3">
        <v>94.72</v>
      </c>
      <c r="H40" s="3">
        <v>0.02</v>
      </c>
      <c r="I40" s="3">
        <v>13.2</v>
      </c>
      <c r="J40" s="3" t="s">
        <v>28</v>
      </c>
      <c r="K40" s="3">
        <v>7.88</v>
      </c>
      <c r="L40" s="3">
        <v>2.4</v>
      </c>
      <c r="M40" s="3">
        <v>2.89</v>
      </c>
      <c r="N40" s="3">
        <v>0.4</v>
      </c>
    </row>
    <row r="41" spans="1:14" s="11" customFormat="1" ht="15.75" hidden="1" x14ac:dyDescent="0.25">
      <c r="A41" s="20"/>
      <c r="B41" s="41"/>
      <c r="C41" s="40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ht="24" customHeight="1" x14ac:dyDescent="0.25">
      <c r="A42" s="19"/>
      <c r="B42" s="44" t="s">
        <v>13</v>
      </c>
      <c r="C42" s="56">
        <v>50</v>
      </c>
      <c r="D42" s="58">
        <v>3.94</v>
      </c>
      <c r="E42" s="58">
        <v>0.57999999999999996</v>
      </c>
      <c r="F42" s="58">
        <v>22</v>
      </c>
      <c r="G42" s="58">
        <v>113.9</v>
      </c>
      <c r="H42" s="32" t="s">
        <v>33</v>
      </c>
      <c r="I42" s="56" t="s">
        <v>28</v>
      </c>
      <c r="J42" s="56" t="s">
        <v>28</v>
      </c>
      <c r="K42" s="58">
        <v>22.2</v>
      </c>
      <c r="L42" s="58"/>
      <c r="M42" s="58">
        <v>33</v>
      </c>
      <c r="N42" s="58">
        <v>1.62</v>
      </c>
    </row>
    <row r="43" spans="1:14" ht="22.5" customHeight="1" x14ac:dyDescent="0.25">
      <c r="A43" s="19"/>
      <c r="B43" s="44" t="s">
        <v>14</v>
      </c>
      <c r="C43" s="56">
        <v>45</v>
      </c>
      <c r="D43" s="58">
        <v>3.47</v>
      </c>
      <c r="E43" s="58">
        <v>1.27</v>
      </c>
      <c r="F43" s="58">
        <v>23.38</v>
      </c>
      <c r="G43" s="58">
        <v>118.83</v>
      </c>
      <c r="H43" s="58">
        <v>0.08</v>
      </c>
      <c r="I43" s="56" t="s">
        <v>28</v>
      </c>
      <c r="J43" s="56" t="s">
        <v>28</v>
      </c>
      <c r="K43" s="58">
        <v>12.5</v>
      </c>
      <c r="L43" s="58">
        <v>43</v>
      </c>
      <c r="M43" s="58">
        <v>17.5</v>
      </c>
      <c r="N43" s="58">
        <v>0.8</v>
      </c>
    </row>
    <row r="44" spans="1:14" ht="24" customHeight="1" x14ac:dyDescent="0.25">
      <c r="A44" s="96"/>
      <c r="B44" s="97" t="s">
        <v>16</v>
      </c>
      <c r="C44" s="96"/>
      <c r="D44" s="98">
        <f t="shared" ref="D44:I44" si="5">SUM(D36:D43)</f>
        <v>37.270000000000003</v>
      </c>
      <c r="E44" s="98">
        <f t="shared" si="5"/>
        <v>51.610000000000007</v>
      </c>
      <c r="F44" s="98">
        <f t="shared" si="5"/>
        <v>137.66</v>
      </c>
      <c r="G44" s="98">
        <f t="shared" si="5"/>
        <v>1180.79</v>
      </c>
      <c r="H44" s="98">
        <f t="shared" si="5"/>
        <v>0.76</v>
      </c>
      <c r="I44" s="98">
        <f t="shared" si="5"/>
        <v>51.129999999999995</v>
      </c>
      <c r="J44" s="98">
        <f>SUM(J38:J43)</f>
        <v>0</v>
      </c>
      <c r="K44" s="98">
        <f>SUM(K36:K43)</f>
        <v>193.03</v>
      </c>
      <c r="L44" s="98">
        <f>SUM(L36:L43)</f>
        <v>605.17999999999995</v>
      </c>
      <c r="M44" s="98">
        <f>SUM(M36:M43)</f>
        <v>213.39999999999998</v>
      </c>
      <c r="N44" s="98">
        <f>SUM(N36:N43)</f>
        <v>15.010000000000002</v>
      </c>
    </row>
    <row r="45" spans="1:14" ht="22.5" customHeight="1" x14ac:dyDescent="0.25">
      <c r="A45" s="115"/>
      <c r="B45" s="26" t="s">
        <v>97</v>
      </c>
      <c r="C45" s="115"/>
      <c r="D45" s="116"/>
      <c r="E45" s="116"/>
      <c r="F45" s="116"/>
      <c r="G45" s="116"/>
      <c r="H45" s="116"/>
      <c r="I45" s="116"/>
      <c r="J45" s="116"/>
      <c r="K45" s="117"/>
      <c r="L45" s="117"/>
      <c r="M45" s="117"/>
      <c r="N45" s="117"/>
    </row>
    <row r="46" spans="1:14" ht="22.5" customHeight="1" x14ac:dyDescent="0.25">
      <c r="A46" s="108">
        <v>1024</v>
      </c>
      <c r="B46" s="110" t="s">
        <v>15</v>
      </c>
      <c r="C46" s="108">
        <v>230</v>
      </c>
      <c r="D46" s="109">
        <v>3.08</v>
      </c>
      <c r="E46" s="109">
        <v>2.5</v>
      </c>
      <c r="F46" s="109">
        <v>22.54</v>
      </c>
      <c r="G46" s="109">
        <v>125</v>
      </c>
      <c r="H46" s="109">
        <v>3.2000000000000001E-2</v>
      </c>
      <c r="I46" s="109">
        <v>1</v>
      </c>
      <c r="J46" s="109">
        <v>0.02</v>
      </c>
      <c r="K46" s="109">
        <v>121.76</v>
      </c>
      <c r="L46" s="109">
        <v>67.040000000000006</v>
      </c>
      <c r="M46" s="109">
        <v>15.8</v>
      </c>
      <c r="N46" s="109">
        <v>0.39</v>
      </c>
    </row>
    <row r="47" spans="1:14" ht="27" customHeight="1" x14ac:dyDescent="0.25">
      <c r="A47" s="115"/>
      <c r="B47" s="118" t="s">
        <v>98</v>
      </c>
      <c r="C47" s="119">
        <v>70</v>
      </c>
      <c r="D47" s="46">
        <v>7.52</v>
      </c>
      <c r="E47" s="120">
        <v>2.88</v>
      </c>
      <c r="F47" s="120">
        <v>50.36</v>
      </c>
      <c r="G47" s="120">
        <v>258</v>
      </c>
      <c r="H47" s="120">
        <v>0.06</v>
      </c>
      <c r="I47" s="120"/>
      <c r="J47" s="120"/>
      <c r="K47" s="121">
        <v>20.25</v>
      </c>
      <c r="L47" s="121">
        <v>69.150000000000006</v>
      </c>
      <c r="M47" s="121">
        <v>29.1</v>
      </c>
      <c r="N47" s="121">
        <v>1.32</v>
      </c>
    </row>
    <row r="48" spans="1:14" ht="24.75" customHeight="1" x14ac:dyDescent="0.25">
      <c r="A48" s="96"/>
      <c r="B48" s="97" t="s">
        <v>16</v>
      </c>
      <c r="C48" s="96"/>
      <c r="D48" s="94">
        <f>SUM(D46:D47)</f>
        <v>10.6</v>
      </c>
      <c r="E48" s="94">
        <f t="shared" ref="E48" si="6">SUM(E46:E47)</f>
        <v>5.38</v>
      </c>
      <c r="F48" s="94">
        <f t="shared" ref="F48" si="7">SUM(F46:F47)</f>
        <v>72.900000000000006</v>
      </c>
      <c r="G48" s="94">
        <f t="shared" ref="G48" si="8">SUM(G46:G47)</f>
        <v>383</v>
      </c>
      <c r="H48" s="94">
        <f t="shared" ref="H48" si="9">SUM(H46:H47)</f>
        <v>9.1999999999999998E-2</v>
      </c>
      <c r="I48" s="94">
        <f t="shared" ref="I48" si="10">SUM(I46:I47)</f>
        <v>1</v>
      </c>
      <c r="J48" s="94">
        <f t="shared" ref="J48" si="11">SUM(J46:J47)</f>
        <v>0.02</v>
      </c>
      <c r="K48" s="94">
        <f t="shared" ref="K48" si="12">SUM(K46:K47)</f>
        <v>142.01</v>
      </c>
      <c r="L48" s="94">
        <f t="shared" ref="L48" si="13">SUM(L46:L47)</f>
        <v>136.19</v>
      </c>
      <c r="M48" s="94">
        <f t="shared" ref="M48" si="14">SUM(M46:M47)</f>
        <v>44.900000000000006</v>
      </c>
      <c r="N48" s="94">
        <f t="shared" ref="N48" si="15">SUM(N46:N47)</f>
        <v>1.71</v>
      </c>
    </row>
    <row r="49" spans="1:14" s="10" customFormat="1" ht="28.5" customHeight="1" x14ac:dyDescent="0.25">
      <c r="A49" s="90"/>
      <c r="B49" s="91" t="s">
        <v>46</v>
      </c>
      <c r="C49" s="90"/>
      <c r="D49" s="92">
        <f>SUM(D34)+D44+D48</f>
        <v>65.16</v>
      </c>
      <c r="E49" s="92">
        <f t="shared" ref="E49:N49" si="16">SUM(E34)+E44+E48</f>
        <v>79.41</v>
      </c>
      <c r="F49" s="92">
        <f t="shared" si="16"/>
        <v>293.03999999999996</v>
      </c>
      <c r="G49" s="92">
        <f t="shared" si="16"/>
        <v>2171.1799999999998</v>
      </c>
      <c r="H49" s="92">
        <f t="shared" si="16"/>
        <v>1.2550000000000001</v>
      </c>
      <c r="I49" s="92">
        <f t="shared" si="16"/>
        <v>148.28</v>
      </c>
      <c r="J49" s="92">
        <f t="shared" si="16"/>
        <v>0.214</v>
      </c>
      <c r="K49" s="92">
        <f t="shared" si="16"/>
        <v>540.69000000000005</v>
      </c>
      <c r="L49" s="92">
        <f t="shared" si="16"/>
        <v>1009.6199999999999</v>
      </c>
      <c r="M49" s="92">
        <f t="shared" si="16"/>
        <v>300.14199999999994</v>
      </c>
      <c r="N49" s="92">
        <f t="shared" si="16"/>
        <v>48.77</v>
      </c>
    </row>
    <row r="50" spans="1:14" s="6" customFormat="1" ht="33" customHeight="1" x14ac:dyDescent="0.25">
      <c r="A50" s="160" t="s">
        <v>0</v>
      </c>
      <c r="B50" s="165" t="s">
        <v>8</v>
      </c>
      <c r="C50" s="160" t="s">
        <v>26</v>
      </c>
      <c r="D50" s="160" t="s">
        <v>32</v>
      </c>
      <c r="E50" s="160"/>
      <c r="F50" s="160"/>
      <c r="G50" s="161" t="s">
        <v>31</v>
      </c>
      <c r="H50" s="163" t="s">
        <v>34</v>
      </c>
      <c r="I50" s="164"/>
      <c r="J50" s="164"/>
      <c r="K50" s="163" t="s">
        <v>38</v>
      </c>
      <c r="L50" s="164"/>
      <c r="M50" s="164"/>
      <c r="N50" s="166"/>
    </row>
    <row r="51" spans="1:14" s="6" customFormat="1" ht="30" customHeight="1" x14ac:dyDescent="0.25">
      <c r="A51" s="160"/>
      <c r="B51" s="165"/>
      <c r="C51" s="160"/>
      <c r="D51" s="100" t="s">
        <v>27</v>
      </c>
      <c r="E51" s="100" t="s">
        <v>29</v>
      </c>
      <c r="F51" s="100" t="s">
        <v>30</v>
      </c>
      <c r="G51" s="162"/>
      <c r="H51" s="100" t="s">
        <v>35</v>
      </c>
      <c r="I51" s="100" t="s">
        <v>36</v>
      </c>
      <c r="J51" s="100" t="s">
        <v>37</v>
      </c>
      <c r="K51" s="100" t="s">
        <v>39</v>
      </c>
      <c r="L51" s="100" t="s">
        <v>40</v>
      </c>
      <c r="M51" s="100" t="s">
        <v>41</v>
      </c>
      <c r="N51" s="100" t="s">
        <v>42</v>
      </c>
    </row>
    <row r="52" spans="1:14" ht="26.25" customHeight="1" x14ac:dyDescent="0.25">
      <c r="A52" s="84" t="s">
        <v>59</v>
      </c>
      <c r="B52" s="26" t="s">
        <v>9</v>
      </c>
      <c r="C52" s="26"/>
      <c r="D52" s="45"/>
      <c r="E52" s="45"/>
      <c r="F52" s="45"/>
      <c r="G52" s="45"/>
      <c r="H52" s="46"/>
      <c r="I52" s="47"/>
      <c r="J52" s="47"/>
      <c r="K52" s="47"/>
      <c r="L52" s="47"/>
      <c r="M52" s="47"/>
      <c r="N52" s="47"/>
    </row>
    <row r="53" spans="1:14" ht="24.75" customHeight="1" x14ac:dyDescent="0.25">
      <c r="A53" s="51">
        <v>572</v>
      </c>
      <c r="B53" s="44" t="s">
        <v>65</v>
      </c>
      <c r="C53" s="51" t="s">
        <v>66</v>
      </c>
      <c r="D53" s="71">
        <v>10.7</v>
      </c>
      <c r="E53" s="71">
        <v>11.27</v>
      </c>
      <c r="F53" s="71">
        <v>45.96</v>
      </c>
      <c r="G53" s="71">
        <v>335</v>
      </c>
      <c r="H53" s="71">
        <v>0.1</v>
      </c>
      <c r="I53" s="71">
        <v>0.25</v>
      </c>
      <c r="J53" s="71">
        <v>4.53</v>
      </c>
      <c r="K53" s="71">
        <v>177.25</v>
      </c>
      <c r="L53" s="71">
        <v>164.55</v>
      </c>
      <c r="M53" s="71">
        <v>20.3</v>
      </c>
      <c r="N53" s="71">
        <v>1.26</v>
      </c>
    </row>
    <row r="54" spans="1:14" ht="24.75" customHeight="1" x14ac:dyDescent="0.25">
      <c r="A54" s="52"/>
      <c r="B54" s="44" t="s">
        <v>23</v>
      </c>
      <c r="C54" s="51">
        <v>200</v>
      </c>
      <c r="D54" s="52">
        <v>9.4</v>
      </c>
      <c r="E54" s="52">
        <v>4.4000000000000004</v>
      </c>
      <c r="F54" s="52">
        <v>6.37</v>
      </c>
      <c r="G54" s="52">
        <v>102.6</v>
      </c>
      <c r="H54" s="52">
        <v>0.06</v>
      </c>
      <c r="I54" s="52">
        <v>0.06</v>
      </c>
      <c r="J54" s="52">
        <v>0.08</v>
      </c>
      <c r="K54" s="52">
        <v>248</v>
      </c>
      <c r="L54" s="52">
        <v>184</v>
      </c>
      <c r="M54" s="52">
        <v>28</v>
      </c>
      <c r="N54" s="52">
        <v>0.2</v>
      </c>
    </row>
    <row r="55" spans="1:14" ht="23.25" customHeight="1" x14ac:dyDescent="0.25">
      <c r="A55" s="15"/>
      <c r="B55" s="44" t="s">
        <v>14</v>
      </c>
      <c r="C55" s="51">
        <v>45</v>
      </c>
      <c r="D55" s="52">
        <v>3.47</v>
      </c>
      <c r="E55" s="52">
        <v>1.27</v>
      </c>
      <c r="F55" s="52">
        <v>23.38</v>
      </c>
      <c r="G55" s="52">
        <v>118.83</v>
      </c>
      <c r="H55" s="52">
        <v>0.08</v>
      </c>
      <c r="I55" s="51" t="s">
        <v>28</v>
      </c>
      <c r="J55" s="51" t="s">
        <v>28</v>
      </c>
      <c r="K55" s="52">
        <v>12.5</v>
      </c>
      <c r="L55" s="52">
        <v>43</v>
      </c>
      <c r="M55" s="52">
        <v>17.5</v>
      </c>
      <c r="N55" s="52">
        <v>0.8</v>
      </c>
    </row>
    <row r="56" spans="1:14" ht="23.25" customHeight="1" x14ac:dyDescent="0.25">
      <c r="A56" s="15"/>
      <c r="B56" s="112" t="s">
        <v>51</v>
      </c>
      <c r="C56" s="113">
        <v>100</v>
      </c>
      <c r="D56" s="114">
        <v>0.72</v>
      </c>
      <c r="E56" s="114">
        <v>0.72</v>
      </c>
      <c r="F56" s="114">
        <v>19.100000000000001</v>
      </c>
      <c r="G56" s="114">
        <v>84.6</v>
      </c>
      <c r="H56" s="114">
        <v>0.153</v>
      </c>
      <c r="I56" s="114">
        <v>95</v>
      </c>
      <c r="J56" s="114"/>
      <c r="K56" s="114">
        <v>87.5</v>
      </c>
      <c r="L56" s="114">
        <v>42.5</v>
      </c>
      <c r="M56" s="114">
        <v>27.5</v>
      </c>
      <c r="N56" s="114">
        <v>0.25</v>
      </c>
    </row>
    <row r="57" spans="1:14" ht="27.75" customHeight="1" x14ac:dyDescent="0.25">
      <c r="A57" s="85"/>
      <c r="B57" s="86" t="s">
        <v>16</v>
      </c>
      <c r="C57" s="85"/>
      <c r="D57" s="94">
        <f t="shared" ref="D57:N57" si="17">SUM(D53:D56)</f>
        <v>24.29</v>
      </c>
      <c r="E57" s="94">
        <f t="shared" si="17"/>
        <v>17.66</v>
      </c>
      <c r="F57" s="94">
        <f t="shared" si="17"/>
        <v>94.81</v>
      </c>
      <c r="G57" s="94">
        <f t="shared" si="17"/>
        <v>641.03000000000009</v>
      </c>
      <c r="H57" s="94">
        <f t="shared" si="17"/>
        <v>0.39300000000000002</v>
      </c>
      <c r="I57" s="94">
        <f t="shared" si="17"/>
        <v>95.31</v>
      </c>
      <c r="J57" s="94">
        <f t="shared" si="17"/>
        <v>4.6100000000000003</v>
      </c>
      <c r="K57" s="94">
        <f t="shared" si="17"/>
        <v>525.25</v>
      </c>
      <c r="L57" s="94">
        <f t="shared" si="17"/>
        <v>434.05</v>
      </c>
      <c r="M57" s="94">
        <f t="shared" si="17"/>
        <v>93.3</v>
      </c>
      <c r="N57" s="94">
        <f t="shared" si="17"/>
        <v>2.5099999999999998</v>
      </c>
    </row>
    <row r="58" spans="1:14" ht="25.5" customHeight="1" x14ac:dyDescent="0.25">
      <c r="A58" s="15"/>
      <c r="B58" s="18" t="s">
        <v>10</v>
      </c>
      <c r="C58" s="15"/>
      <c r="D58" s="13"/>
      <c r="E58" s="13"/>
      <c r="F58" s="13"/>
      <c r="G58" s="13"/>
      <c r="H58" s="13"/>
      <c r="I58" s="13"/>
      <c r="J58" s="13"/>
      <c r="K58" s="2"/>
      <c r="L58" s="2"/>
      <c r="M58" s="2"/>
      <c r="N58" s="2"/>
    </row>
    <row r="59" spans="1:14" ht="22.5" customHeight="1" x14ac:dyDescent="0.25">
      <c r="A59" s="150">
        <v>221</v>
      </c>
      <c r="B59" s="152" t="s">
        <v>18</v>
      </c>
      <c r="C59" s="153" t="s">
        <v>61</v>
      </c>
      <c r="D59" s="154">
        <v>8.69</v>
      </c>
      <c r="E59" s="154">
        <v>4.79</v>
      </c>
      <c r="F59" s="154">
        <v>42.08</v>
      </c>
      <c r="G59" s="154">
        <v>268.7</v>
      </c>
      <c r="H59" s="154">
        <v>0.23</v>
      </c>
      <c r="I59" s="156">
        <v>24.5</v>
      </c>
      <c r="J59" s="156" t="s">
        <v>28</v>
      </c>
      <c r="K59" s="154">
        <v>58.09</v>
      </c>
      <c r="L59" s="154">
        <v>87.18</v>
      </c>
      <c r="M59" s="154">
        <v>65.069999999999993</v>
      </c>
      <c r="N59" s="154">
        <v>4.0999999999999996</v>
      </c>
    </row>
    <row r="60" spans="1:14" ht="9" customHeight="1" x14ac:dyDescent="0.25">
      <c r="A60" s="151"/>
      <c r="B60" s="152"/>
      <c r="C60" s="153"/>
      <c r="D60" s="155"/>
      <c r="E60" s="155"/>
      <c r="F60" s="155"/>
      <c r="G60" s="155"/>
      <c r="H60" s="155"/>
      <c r="I60" s="156"/>
      <c r="J60" s="156"/>
      <c r="K60" s="155"/>
      <c r="L60" s="155"/>
      <c r="M60" s="155"/>
      <c r="N60" s="155"/>
    </row>
    <row r="61" spans="1:14" ht="25.5" customHeight="1" x14ac:dyDescent="0.25">
      <c r="A61" s="59">
        <v>697</v>
      </c>
      <c r="B61" s="44" t="s">
        <v>69</v>
      </c>
      <c r="C61" s="60">
        <v>100</v>
      </c>
      <c r="D61" s="61">
        <v>21.1</v>
      </c>
      <c r="E61" s="61">
        <v>13.6</v>
      </c>
      <c r="F61" s="61">
        <v>0.36</v>
      </c>
      <c r="G61" s="61">
        <v>206.25</v>
      </c>
      <c r="H61" s="61">
        <v>0.04</v>
      </c>
      <c r="I61" s="61">
        <v>0.56000000000000005</v>
      </c>
      <c r="J61" s="61">
        <v>20</v>
      </c>
      <c r="K61" s="61">
        <v>39</v>
      </c>
      <c r="L61" s="61">
        <v>143</v>
      </c>
      <c r="M61" s="61">
        <v>20</v>
      </c>
      <c r="N61" s="61">
        <v>1.8</v>
      </c>
    </row>
    <row r="62" spans="1:14" ht="28.5" customHeight="1" x14ac:dyDescent="0.25">
      <c r="A62" s="122">
        <v>747</v>
      </c>
      <c r="B62" s="124" t="s">
        <v>63</v>
      </c>
      <c r="C62" s="122">
        <v>180</v>
      </c>
      <c r="D62" s="123">
        <v>3.77</v>
      </c>
      <c r="E62" s="123">
        <v>3.93</v>
      </c>
      <c r="F62" s="123">
        <v>41.2</v>
      </c>
      <c r="G62" s="123">
        <v>206.24</v>
      </c>
      <c r="H62" s="123">
        <v>0.11</v>
      </c>
      <c r="I62" s="123" t="s">
        <v>28</v>
      </c>
      <c r="J62" s="123" t="s">
        <v>28</v>
      </c>
      <c r="K62" s="123">
        <v>13.92</v>
      </c>
      <c r="L62" s="123">
        <v>74.900000000000006</v>
      </c>
      <c r="M62" s="123">
        <v>11.28</v>
      </c>
      <c r="N62" s="123">
        <v>0.26</v>
      </c>
    </row>
    <row r="63" spans="1:14" ht="25.5" customHeight="1" x14ac:dyDescent="0.25">
      <c r="A63" s="60">
        <v>14</v>
      </c>
      <c r="B63" s="110" t="s">
        <v>99</v>
      </c>
      <c r="C63" s="60">
        <v>100</v>
      </c>
      <c r="D63" s="61">
        <v>1.1299999999999999</v>
      </c>
      <c r="E63" s="61">
        <v>6.19</v>
      </c>
      <c r="F63" s="61">
        <v>4.72</v>
      </c>
      <c r="G63" s="61">
        <v>79.099999999999994</v>
      </c>
      <c r="H63" s="61">
        <v>0.06</v>
      </c>
      <c r="I63" s="61">
        <v>20.420000000000002</v>
      </c>
      <c r="J63" s="32"/>
      <c r="K63" s="61">
        <v>17.579999999999998</v>
      </c>
      <c r="L63" s="61">
        <v>32.880000000000003</v>
      </c>
      <c r="M63" s="61">
        <v>17.79</v>
      </c>
      <c r="N63" s="61">
        <v>0.84</v>
      </c>
    </row>
    <row r="64" spans="1:14" ht="27.75" customHeight="1" x14ac:dyDescent="0.25">
      <c r="A64" s="79">
        <v>933</v>
      </c>
      <c r="B64" s="78" t="s">
        <v>12</v>
      </c>
      <c r="C64" s="79">
        <v>200</v>
      </c>
      <c r="D64" s="80">
        <v>0.45</v>
      </c>
      <c r="E64" s="79" t="s">
        <v>28</v>
      </c>
      <c r="F64" s="80">
        <v>23.84</v>
      </c>
      <c r="G64" s="80">
        <v>97.16</v>
      </c>
      <c r="H64" s="80">
        <v>1.4999999999999999E-2</v>
      </c>
      <c r="I64" s="80">
        <v>0.3</v>
      </c>
      <c r="J64" s="79" t="s">
        <v>28</v>
      </c>
      <c r="K64" s="80">
        <v>24</v>
      </c>
      <c r="L64" s="80">
        <v>18.87</v>
      </c>
      <c r="M64" s="80">
        <v>16</v>
      </c>
      <c r="N64" s="80">
        <v>0.8</v>
      </c>
    </row>
    <row r="65" spans="1:14" ht="27" customHeight="1" x14ac:dyDescent="0.25">
      <c r="A65" s="60"/>
      <c r="B65" s="44" t="s">
        <v>13</v>
      </c>
      <c r="C65" s="60">
        <v>50</v>
      </c>
      <c r="D65" s="61">
        <v>3.94</v>
      </c>
      <c r="E65" s="61">
        <v>0.57999999999999996</v>
      </c>
      <c r="F65" s="61">
        <v>22</v>
      </c>
      <c r="G65" s="61">
        <v>108.98</v>
      </c>
      <c r="H65" s="32" t="s">
        <v>33</v>
      </c>
      <c r="I65" s="60" t="s">
        <v>28</v>
      </c>
      <c r="J65" s="60" t="s">
        <v>28</v>
      </c>
      <c r="K65" s="61">
        <v>22.2</v>
      </c>
      <c r="L65" s="61">
        <v>106.8</v>
      </c>
      <c r="M65" s="61">
        <v>33</v>
      </c>
      <c r="N65" s="61">
        <v>1.62</v>
      </c>
    </row>
    <row r="66" spans="1:14" ht="28.5" customHeight="1" x14ac:dyDescent="0.25">
      <c r="A66" s="60"/>
      <c r="B66" s="44" t="s">
        <v>94</v>
      </c>
      <c r="C66" s="60">
        <v>70</v>
      </c>
      <c r="D66" s="61">
        <v>3.28</v>
      </c>
      <c r="E66" s="61">
        <v>19.21</v>
      </c>
      <c r="F66" s="61">
        <v>45.45</v>
      </c>
      <c r="G66" s="61">
        <v>167.5</v>
      </c>
      <c r="H66" s="61">
        <v>0.08</v>
      </c>
      <c r="I66" s="60" t="s">
        <v>28</v>
      </c>
      <c r="J66" s="60" t="s">
        <v>28</v>
      </c>
      <c r="K66" s="61">
        <v>12.5</v>
      </c>
      <c r="L66" s="61">
        <v>43</v>
      </c>
      <c r="M66" s="61">
        <v>17.5</v>
      </c>
      <c r="N66" s="61">
        <v>0.8</v>
      </c>
    </row>
    <row r="67" spans="1:14" ht="26.25" customHeight="1" x14ac:dyDescent="0.25">
      <c r="A67" s="85"/>
      <c r="B67" s="86" t="s">
        <v>16</v>
      </c>
      <c r="C67" s="85"/>
      <c r="D67" s="94">
        <f t="shared" ref="D67:J67" si="18">SUM(D59:D66)</f>
        <v>42.360000000000007</v>
      </c>
      <c r="E67" s="94">
        <f t="shared" si="18"/>
        <v>48.3</v>
      </c>
      <c r="F67" s="94">
        <f t="shared" si="18"/>
        <v>179.64999999999998</v>
      </c>
      <c r="G67" s="94">
        <f t="shared" si="18"/>
        <v>1133.93</v>
      </c>
      <c r="H67" s="94">
        <f t="shared" si="18"/>
        <v>0.53500000000000003</v>
      </c>
      <c r="I67" s="94">
        <f t="shared" si="18"/>
        <v>45.78</v>
      </c>
      <c r="J67" s="94">
        <f t="shared" si="18"/>
        <v>20</v>
      </c>
      <c r="K67" s="94">
        <f>SUM(K59:K66)</f>
        <v>187.29</v>
      </c>
      <c r="L67" s="94">
        <f>SUM(L59:L66)</f>
        <v>506.63000000000005</v>
      </c>
      <c r="M67" s="94">
        <f>SUM(M59:M66)</f>
        <v>180.64</v>
      </c>
      <c r="N67" s="94">
        <f>SUM(N59:N66)</f>
        <v>10.219999999999999</v>
      </c>
    </row>
    <row r="68" spans="1:14" ht="21.75" customHeight="1" x14ac:dyDescent="0.25">
      <c r="A68" s="115"/>
      <c r="B68" s="26" t="s">
        <v>97</v>
      </c>
      <c r="C68" s="115"/>
      <c r="D68" s="116"/>
      <c r="E68" s="116"/>
      <c r="F68" s="116"/>
      <c r="G68" s="116"/>
      <c r="H68" s="116"/>
      <c r="I68" s="116"/>
      <c r="J68" s="116"/>
      <c r="K68" s="117"/>
      <c r="L68" s="117"/>
      <c r="M68" s="117"/>
      <c r="N68" s="117"/>
    </row>
    <row r="69" spans="1:14" ht="22.5" customHeight="1" x14ac:dyDescent="0.25">
      <c r="A69" s="108">
        <v>1025</v>
      </c>
      <c r="B69" s="110" t="s">
        <v>19</v>
      </c>
      <c r="C69" s="108">
        <v>230</v>
      </c>
      <c r="D69" s="109">
        <v>3.08</v>
      </c>
      <c r="E69" s="109">
        <v>2.5</v>
      </c>
      <c r="F69" s="109">
        <v>22.54</v>
      </c>
      <c r="G69" s="109">
        <v>125</v>
      </c>
      <c r="H69" s="109">
        <v>3.2000000000000001E-2</v>
      </c>
      <c r="I69" s="109">
        <v>1</v>
      </c>
      <c r="J69" s="109">
        <v>0.02</v>
      </c>
      <c r="K69" s="109">
        <v>121.76</v>
      </c>
      <c r="L69" s="109">
        <v>106.42</v>
      </c>
      <c r="M69" s="109">
        <v>15.8</v>
      </c>
      <c r="N69" s="109">
        <v>0.39</v>
      </c>
    </row>
    <row r="70" spans="1:14" ht="21.75" customHeight="1" x14ac:dyDescent="0.25">
      <c r="A70" s="115"/>
      <c r="B70" s="118" t="s">
        <v>98</v>
      </c>
      <c r="C70" s="119">
        <v>70</v>
      </c>
      <c r="D70" s="46">
        <v>7.52</v>
      </c>
      <c r="E70" s="120">
        <v>2.88</v>
      </c>
      <c r="F70" s="120">
        <v>50.36</v>
      </c>
      <c r="G70" s="120">
        <v>258</v>
      </c>
      <c r="H70" s="120">
        <v>0.06</v>
      </c>
      <c r="I70" s="120"/>
      <c r="J70" s="120"/>
      <c r="K70" s="121">
        <v>20.25</v>
      </c>
      <c r="L70" s="121">
        <v>69.150000000000006</v>
      </c>
      <c r="M70" s="121">
        <v>29.1</v>
      </c>
      <c r="N70" s="121">
        <v>1.32</v>
      </c>
    </row>
    <row r="71" spans="1:14" ht="24.75" customHeight="1" x14ac:dyDescent="0.25">
      <c r="A71" s="96"/>
      <c r="B71" s="97" t="s">
        <v>16</v>
      </c>
      <c r="C71" s="96"/>
      <c r="D71" s="94">
        <f>SUM(D69:D70)</f>
        <v>10.6</v>
      </c>
      <c r="E71" s="94">
        <f t="shared" ref="E71" si="19">SUM(E69:E70)</f>
        <v>5.38</v>
      </c>
      <c r="F71" s="94">
        <f t="shared" ref="F71" si="20">SUM(F69:F70)</f>
        <v>72.900000000000006</v>
      </c>
      <c r="G71" s="94">
        <f t="shared" ref="G71" si="21">SUM(G69:G70)</f>
        <v>383</v>
      </c>
      <c r="H71" s="94">
        <f t="shared" ref="H71" si="22">SUM(H69:H70)</f>
        <v>9.1999999999999998E-2</v>
      </c>
      <c r="I71" s="94">
        <f t="shared" ref="I71" si="23">SUM(I69:I70)</f>
        <v>1</v>
      </c>
      <c r="J71" s="94">
        <f t="shared" ref="J71" si="24">SUM(J69:J70)</f>
        <v>0.02</v>
      </c>
      <c r="K71" s="94">
        <f t="shared" ref="K71" si="25">SUM(K69:K70)</f>
        <v>142.01</v>
      </c>
      <c r="L71" s="94">
        <f t="shared" ref="L71" si="26">SUM(L69:L70)</f>
        <v>175.57</v>
      </c>
      <c r="M71" s="94">
        <f t="shared" ref="M71" si="27">SUM(M69:M70)</f>
        <v>44.900000000000006</v>
      </c>
      <c r="N71" s="94">
        <f t="shared" ref="N71" si="28">SUM(N69:N70)</f>
        <v>1.71</v>
      </c>
    </row>
    <row r="72" spans="1:14" ht="32.25" customHeight="1" x14ac:dyDescent="0.25">
      <c r="A72" s="87"/>
      <c r="B72" s="88" t="s">
        <v>46</v>
      </c>
      <c r="C72" s="87"/>
      <c r="D72" s="93">
        <f>SUM(D57)+D67+D71</f>
        <v>77.25</v>
      </c>
      <c r="E72" s="93">
        <f t="shared" ref="E72:N72" si="29">SUM(E57)+E67+E71</f>
        <v>71.339999999999989</v>
      </c>
      <c r="F72" s="93">
        <f t="shared" si="29"/>
        <v>347.36</v>
      </c>
      <c r="G72" s="93">
        <f t="shared" si="29"/>
        <v>2157.96</v>
      </c>
      <c r="H72" s="93">
        <f t="shared" si="29"/>
        <v>1.02</v>
      </c>
      <c r="I72" s="93">
        <f t="shared" si="29"/>
        <v>142.09</v>
      </c>
      <c r="J72" s="93">
        <f t="shared" si="29"/>
        <v>24.63</v>
      </c>
      <c r="K72" s="93">
        <f t="shared" si="29"/>
        <v>854.55</v>
      </c>
      <c r="L72" s="93">
        <f t="shared" si="29"/>
        <v>1116.25</v>
      </c>
      <c r="M72" s="93">
        <f t="shared" si="29"/>
        <v>318.84000000000003</v>
      </c>
      <c r="N72" s="93">
        <f t="shared" si="29"/>
        <v>14.439999999999998</v>
      </c>
    </row>
    <row r="73" spans="1:14" ht="25.5" customHeight="1" x14ac:dyDescent="0.25">
      <c r="A73" s="160" t="s">
        <v>0</v>
      </c>
      <c r="B73" s="165" t="s">
        <v>8</v>
      </c>
      <c r="C73" s="160" t="s">
        <v>26</v>
      </c>
      <c r="D73" s="160" t="s">
        <v>32</v>
      </c>
      <c r="E73" s="160"/>
      <c r="F73" s="160"/>
      <c r="G73" s="161" t="s">
        <v>31</v>
      </c>
      <c r="H73" s="163" t="s">
        <v>34</v>
      </c>
      <c r="I73" s="164"/>
      <c r="J73" s="164"/>
      <c r="K73" s="163" t="s">
        <v>38</v>
      </c>
      <c r="L73" s="164"/>
      <c r="M73" s="164"/>
      <c r="N73" s="166"/>
    </row>
    <row r="74" spans="1:14" s="6" customFormat="1" ht="24" customHeight="1" x14ac:dyDescent="0.25">
      <c r="A74" s="160"/>
      <c r="B74" s="165"/>
      <c r="C74" s="160"/>
      <c r="D74" s="100" t="s">
        <v>27</v>
      </c>
      <c r="E74" s="100" t="s">
        <v>29</v>
      </c>
      <c r="F74" s="100" t="s">
        <v>30</v>
      </c>
      <c r="G74" s="162"/>
      <c r="H74" s="100" t="s">
        <v>35</v>
      </c>
      <c r="I74" s="100" t="s">
        <v>36</v>
      </c>
      <c r="J74" s="100" t="s">
        <v>37</v>
      </c>
      <c r="K74" s="100" t="s">
        <v>39</v>
      </c>
      <c r="L74" s="100" t="s">
        <v>40</v>
      </c>
      <c r="M74" s="100" t="s">
        <v>41</v>
      </c>
      <c r="N74" s="100" t="s">
        <v>42</v>
      </c>
    </row>
    <row r="75" spans="1:14" ht="23.25" customHeight="1" x14ac:dyDescent="0.25">
      <c r="A75" s="84" t="s">
        <v>3</v>
      </c>
      <c r="B75" s="26" t="s">
        <v>9</v>
      </c>
      <c r="C75" s="26"/>
      <c r="D75" s="45"/>
      <c r="E75" s="45"/>
      <c r="F75" s="45"/>
      <c r="G75" s="45"/>
      <c r="H75" s="46"/>
      <c r="I75" s="47"/>
      <c r="J75" s="47"/>
      <c r="K75" s="47"/>
      <c r="L75" s="47"/>
      <c r="M75" s="47"/>
      <c r="N75" s="47"/>
    </row>
    <row r="76" spans="1:14" ht="22.5" customHeight="1" x14ac:dyDescent="0.25">
      <c r="A76" s="63">
        <v>467</v>
      </c>
      <c r="B76" s="65" t="s">
        <v>24</v>
      </c>
      <c r="C76" s="63">
        <v>180</v>
      </c>
      <c r="D76" s="64">
        <v>18.989999999999998</v>
      </c>
      <c r="E76" s="64">
        <v>28.32</v>
      </c>
      <c r="F76" s="64">
        <v>3.51</v>
      </c>
      <c r="G76" s="64">
        <v>345.9</v>
      </c>
      <c r="H76" s="64">
        <v>0.13</v>
      </c>
      <c r="I76" s="64">
        <v>0.33</v>
      </c>
      <c r="J76" s="64">
        <v>452.9</v>
      </c>
      <c r="K76" s="64">
        <v>151.72</v>
      </c>
      <c r="L76" s="64">
        <v>346.49</v>
      </c>
      <c r="M76" s="64">
        <v>25.97</v>
      </c>
      <c r="N76" s="64">
        <v>3.91</v>
      </c>
    </row>
    <row r="77" spans="1:14" ht="22.5" customHeight="1" x14ac:dyDescent="0.25">
      <c r="A77" s="30"/>
      <c r="B77" s="44" t="s">
        <v>55</v>
      </c>
      <c r="C77" s="51">
        <v>30</v>
      </c>
      <c r="D77" s="52">
        <v>0.87</v>
      </c>
      <c r="E77" s="52">
        <v>1.73</v>
      </c>
      <c r="F77" s="52">
        <v>2.08</v>
      </c>
      <c r="G77" s="52">
        <v>27.9</v>
      </c>
      <c r="H77" s="52">
        <v>3.6999999999999998E-2</v>
      </c>
      <c r="I77" s="52">
        <v>3.67</v>
      </c>
      <c r="J77" s="52">
        <v>0.23</v>
      </c>
      <c r="K77" s="52">
        <v>7.15</v>
      </c>
      <c r="L77" s="52">
        <v>19.98</v>
      </c>
      <c r="M77" s="52">
        <v>6.93</v>
      </c>
      <c r="N77" s="52">
        <v>0.23</v>
      </c>
    </row>
    <row r="78" spans="1:14" ht="21" customHeight="1" x14ac:dyDescent="0.25">
      <c r="A78" s="67">
        <v>1009</v>
      </c>
      <c r="B78" s="69" t="s">
        <v>64</v>
      </c>
      <c r="C78" s="67">
        <v>200</v>
      </c>
      <c r="D78" s="68">
        <v>0.2</v>
      </c>
      <c r="E78" s="68"/>
      <c r="F78" s="68">
        <v>13.6</v>
      </c>
      <c r="G78" s="68">
        <v>54.5</v>
      </c>
      <c r="H78" s="68">
        <v>0.04</v>
      </c>
      <c r="I78" s="68">
        <v>0.1</v>
      </c>
      <c r="J78" s="68"/>
      <c r="K78" s="68">
        <v>5.25</v>
      </c>
      <c r="L78" s="68">
        <v>0.08</v>
      </c>
      <c r="M78" s="68">
        <v>0.04</v>
      </c>
      <c r="N78" s="68">
        <v>0.86</v>
      </c>
    </row>
    <row r="79" spans="1:14" ht="24" customHeight="1" x14ac:dyDescent="0.25">
      <c r="A79" s="31"/>
      <c r="B79" s="44" t="s">
        <v>13</v>
      </c>
      <c r="C79" s="60">
        <v>35</v>
      </c>
      <c r="D79" s="61">
        <v>2.62</v>
      </c>
      <c r="E79" s="61">
        <v>0.57999999999999996</v>
      </c>
      <c r="F79" s="61">
        <v>14.67</v>
      </c>
      <c r="G79" s="61">
        <v>82.62</v>
      </c>
      <c r="H79" s="61">
        <v>4.3999999999999997E-2</v>
      </c>
      <c r="I79" s="60" t="s">
        <v>28</v>
      </c>
      <c r="J79" s="60" t="s">
        <v>28</v>
      </c>
      <c r="K79" s="61">
        <v>14.8</v>
      </c>
      <c r="L79" s="61">
        <v>71.2</v>
      </c>
      <c r="M79" s="61">
        <v>22</v>
      </c>
      <c r="N79" s="61">
        <v>1.08</v>
      </c>
    </row>
    <row r="80" spans="1:14" ht="23.25" customHeight="1" x14ac:dyDescent="0.25">
      <c r="A80" s="141">
        <v>1</v>
      </c>
      <c r="B80" s="143" t="s">
        <v>17</v>
      </c>
      <c r="C80" s="141" t="s">
        <v>89</v>
      </c>
      <c r="D80" s="142">
        <v>2.9</v>
      </c>
      <c r="E80" s="142">
        <v>7.4</v>
      </c>
      <c r="F80" s="142">
        <v>18.79</v>
      </c>
      <c r="G80" s="142">
        <v>153.36000000000001</v>
      </c>
      <c r="H80" s="142">
        <v>6.5000000000000002E-2</v>
      </c>
      <c r="I80" s="141" t="s">
        <v>28</v>
      </c>
      <c r="J80" s="141" t="s">
        <v>28</v>
      </c>
      <c r="K80" s="142">
        <v>12.4</v>
      </c>
      <c r="L80" s="142">
        <v>36.4</v>
      </c>
      <c r="M80" s="142">
        <v>14.3</v>
      </c>
      <c r="N80" s="142">
        <v>0.34</v>
      </c>
    </row>
    <row r="81" spans="1:14" ht="24.75" customHeight="1" x14ac:dyDescent="0.25">
      <c r="A81" s="30"/>
      <c r="B81" s="112" t="s">
        <v>51</v>
      </c>
      <c r="C81" s="113">
        <v>100</v>
      </c>
      <c r="D81" s="114">
        <v>0.72</v>
      </c>
      <c r="E81" s="114">
        <v>0.72</v>
      </c>
      <c r="F81" s="114">
        <v>19.100000000000001</v>
      </c>
      <c r="G81" s="114">
        <v>84.6</v>
      </c>
      <c r="H81" s="114">
        <v>0.153</v>
      </c>
      <c r="I81" s="114">
        <v>95</v>
      </c>
      <c r="J81" s="114"/>
      <c r="K81" s="114">
        <v>87.5</v>
      </c>
      <c r="L81" s="114">
        <v>42.5</v>
      </c>
      <c r="M81" s="114">
        <v>27.5</v>
      </c>
      <c r="N81" s="114">
        <v>0.25</v>
      </c>
    </row>
    <row r="82" spans="1:14" s="12" customFormat="1" ht="23.25" customHeight="1" x14ac:dyDescent="0.25">
      <c r="A82" s="85"/>
      <c r="B82" s="86" t="s">
        <v>16</v>
      </c>
      <c r="C82" s="85"/>
      <c r="D82" s="94">
        <f t="shared" ref="D82:N82" si="30">SUM(D76:D81)</f>
        <v>26.299999999999997</v>
      </c>
      <c r="E82" s="94">
        <f t="shared" si="30"/>
        <v>38.75</v>
      </c>
      <c r="F82" s="94">
        <f t="shared" si="30"/>
        <v>71.75</v>
      </c>
      <c r="G82" s="94">
        <f t="shared" si="30"/>
        <v>748.88</v>
      </c>
      <c r="H82" s="94">
        <f t="shared" si="30"/>
        <v>0.46899999999999997</v>
      </c>
      <c r="I82" s="94">
        <f t="shared" si="30"/>
        <v>99.1</v>
      </c>
      <c r="J82" s="94">
        <f t="shared" si="30"/>
        <v>453.13</v>
      </c>
      <c r="K82" s="94">
        <f t="shared" si="30"/>
        <v>278.82000000000005</v>
      </c>
      <c r="L82" s="94">
        <f t="shared" si="30"/>
        <v>516.65</v>
      </c>
      <c r="M82" s="94">
        <f t="shared" si="30"/>
        <v>96.74</v>
      </c>
      <c r="N82" s="94">
        <f t="shared" si="30"/>
        <v>6.6700000000000008</v>
      </c>
    </row>
    <row r="83" spans="1:14" ht="20.25" customHeight="1" x14ac:dyDescent="0.25">
      <c r="A83" s="15"/>
      <c r="B83" s="18" t="s">
        <v>10</v>
      </c>
      <c r="C83" s="15"/>
      <c r="D83" s="13"/>
      <c r="E83" s="13"/>
      <c r="F83" s="13"/>
      <c r="G83" s="13"/>
      <c r="H83" s="13"/>
      <c r="I83" s="13"/>
      <c r="J83" s="13"/>
      <c r="K83" s="2"/>
      <c r="L83" s="2"/>
      <c r="M83" s="2"/>
      <c r="N83" s="2"/>
    </row>
    <row r="84" spans="1:14" ht="33" customHeight="1" x14ac:dyDescent="0.25">
      <c r="A84" s="15">
        <v>223</v>
      </c>
      <c r="B84" s="14" t="s">
        <v>70</v>
      </c>
      <c r="C84" s="15">
        <v>250</v>
      </c>
      <c r="D84" s="13">
        <v>13.3</v>
      </c>
      <c r="E84" s="13">
        <v>9.1999999999999993</v>
      </c>
      <c r="F84" s="13">
        <v>26.1</v>
      </c>
      <c r="G84" s="13">
        <v>231.01</v>
      </c>
      <c r="H84" s="13">
        <v>0.02</v>
      </c>
      <c r="I84" s="13">
        <v>2.56</v>
      </c>
      <c r="J84" s="34" t="s">
        <v>28</v>
      </c>
      <c r="K84" s="13">
        <v>28.35</v>
      </c>
      <c r="L84" s="13">
        <v>31.51</v>
      </c>
      <c r="M84" s="13">
        <v>14.95</v>
      </c>
      <c r="N84" s="13">
        <v>0.7</v>
      </c>
    </row>
    <row r="85" spans="1:14" ht="28.5" customHeight="1" x14ac:dyDescent="0.25">
      <c r="A85" s="15">
        <v>541</v>
      </c>
      <c r="B85" s="14" t="s">
        <v>92</v>
      </c>
      <c r="C85" s="15">
        <v>100</v>
      </c>
      <c r="D85" s="13">
        <v>11.77</v>
      </c>
      <c r="E85" s="13">
        <v>4.34</v>
      </c>
      <c r="F85" s="13">
        <v>8.31</v>
      </c>
      <c r="G85" s="13">
        <v>113.22</v>
      </c>
      <c r="H85" s="13">
        <v>0.13</v>
      </c>
      <c r="I85" s="13">
        <v>0.8</v>
      </c>
      <c r="J85" s="130">
        <v>0.01</v>
      </c>
      <c r="K85" s="13">
        <v>4.68</v>
      </c>
      <c r="L85" s="13">
        <v>258.3</v>
      </c>
      <c r="M85" s="13">
        <v>59.18</v>
      </c>
      <c r="N85" s="13">
        <v>1.1299999999999999</v>
      </c>
    </row>
    <row r="86" spans="1:14" ht="27" customHeight="1" x14ac:dyDescent="0.25">
      <c r="A86" s="34">
        <v>759</v>
      </c>
      <c r="B86" s="35" t="s">
        <v>20</v>
      </c>
      <c r="C86" s="34">
        <v>200</v>
      </c>
      <c r="D86" s="33">
        <v>4.05</v>
      </c>
      <c r="E86" s="33">
        <v>8.31</v>
      </c>
      <c r="F86" s="33">
        <v>31.13</v>
      </c>
      <c r="G86" s="33">
        <v>215.5</v>
      </c>
      <c r="H86" s="33">
        <v>0.2</v>
      </c>
      <c r="I86" s="33">
        <v>24.22</v>
      </c>
      <c r="J86" s="130">
        <v>34</v>
      </c>
      <c r="K86" s="33">
        <v>55.78</v>
      </c>
      <c r="L86" s="33">
        <v>115.46</v>
      </c>
      <c r="M86" s="33">
        <v>42.74</v>
      </c>
      <c r="N86" s="33">
        <v>1.55</v>
      </c>
    </row>
    <row r="87" spans="1:14" ht="23.25" customHeight="1" x14ac:dyDescent="0.25">
      <c r="A87" s="79"/>
      <c r="B87" s="110" t="s">
        <v>99</v>
      </c>
      <c r="C87" s="79">
        <v>100</v>
      </c>
      <c r="D87" s="80">
        <v>1.41</v>
      </c>
      <c r="E87" s="80">
        <v>5.08</v>
      </c>
      <c r="F87" s="80">
        <v>9.02</v>
      </c>
      <c r="G87" s="80">
        <v>87.4</v>
      </c>
      <c r="H87" s="80">
        <v>0.03</v>
      </c>
      <c r="I87" s="80">
        <v>32.450000000000003</v>
      </c>
      <c r="J87" s="77"/>
      <c r="K87" s="80">
        <v>37.369999999999997</v>
      </c>
      <c r="L87" s="80">
        <v>27.61</v>
      </c>
      <c r="M87" s="80">
        <v>15.16</v>
      </c>
      <c r="N87" s="80">
        <v>0.51</v>
      </c>
    </row>
    <row r="88" spans="1:14" ht="18.75" customHeight="1" x14ac:dyDescent="0.25">
      <c r="A88" s="22"/>
      <c r="B88" s="14" t="s">
        <v>53</v>
      </c>
      <c r="C88" s="34">
        <v>200</v>
      </c>
      <c r="D88" s="33">
        <v>0.94</v>
      </c>
      <c r="E88" s="33"/>
      <c r="F88" s="33">
        <v>21.29</v>
      </c>
      <c r="G88" s="33">
        <v>88.92</v>
      </c>
      <c r="H88" s="33">
        <v>0.04</v>
      </c>
      <c r="I88" s="33"/>
      <c r="J88" s="33"/>
      <c r="K88" s="33">
        <v>3</v>
      </c>
      <c r="L88" s="33">
        <v>36</v>
      </c>
      <c r="M88" s="33">
        <v>30</v>
      </c>
      <c r="N88" s="33">
        <v>1.4</v>
      </c>
    </row>
    <row r="89" spans="1:14" ht="24" customHeight="1" x14ac:dyDescent="0.25">
      <c r="A89" s="15"/>
      <c r="B89" s="44" t="s">
        <v>13</v>
      </c>
      <c r="C89" s="60">
        <v>50</v>
      </c>
      <c r="D89" s="61">
        <v>3.94</v>
      </c>
      <c r="E89" s="61">
        <v>0.57999999999999996</v>
      </c>
      <c r="F89" s="61">
        <v>22</v>
      </c>
      <c r="G89" s="61">
        <v>108.98</v>
      </c>
      <c r="H89" s="32" t="s">
        <v>33</v>
      </c>
      <c r="I89" s="60" t="s">
        <v>28</v>
      </c>
      <c r="J89" s="60" t="s">
        <v>28</v>
      </c>
      <c r="K89" s="61">
        <v>22.2</v>
      </c>
      <c r="L89" s="61">
        <v>106.8</v>
      </c>
      <c r="M89" s="61">
        <v>33</v>
      </c>
      <c r="N89" s="61">
        <v>1.62</v>
      </c>
    </row>
    <row r="90" spans="1:14" ht="20.25" customHeight="1" x14ac:dyDescent="0.25">
      <c r="A90" s="15"/>
      <c r="B90" s="14" t="s">
        <v>14</v>
      </c>
      <c r="C90" s="15">
        <v>45</v>
      </c>
      <c r="D90" s="13">
        <v>3.47</v>
      </c>
      <c r="E90" s="13">
        <v>1.27</v>
      </c>
      <c r="F90" s="13">
        <v>23.38</v>
      </c>
      <c r="G90" s="13">
        <v>118.83</v>
      </c>
      <c r="H90" s="13">
        <v>0.08</v>
      </c>
      <c r="I90" s="34" t="s">
        <v>28</v>
      </c>
      <c r="J90" s="34" t="s">
        <v>28</v>
      </c>
      <c r="K90" s="13">
        <v>12.5</v>
      </c>
      <c r="L90" s="13">
        <v>43</v>
      </c>
      <c r="M90" s="13">
        <v>17.5</v>
      </c>
      <c r="N90" s="13">
        <v>0.8</v>
      </c>
    </row>
    <row r="91" spans="1:14" s="12" customFormat="1" ht="24" customHeight="1" x14ac:dyDescent="0.25">
      <c r="A91" s="85"/>
      <c r="B91" s="86" t="s">
        <v>16</v>
      </c>
      <c r="C91" s="85"/>
      <c r="D91" s="94">
        <f t="shared" ref="D91:J91" si="31">SUM(D84:D90)</f>
        <v>38.880000000000003</v>
      </c>
      <c r="E91" s="94">
        <f t="shared" si="31"/>
        <v>28.779999999999998</v>
      </c>
      <c r="F91" s="94">
        <f t="shared" si="31"/>
        <v>141.22999999999999</v>
      </c>
      <c r="G91" s="94">
        <f t="shared" si="31"/>
        <v>963.86</v>
      </c>
      <c r="H91" s="94">
        <f t="shared" si="31"/>
        <v>0.5</v>
      </c>
      <c r="I91" s="94">
        <f t="shared" si="31"/>
        <v>60.03</v>
      </c>
      <c r="J91" s="94">
        <f t="shared" si="31"/>
        <v>34.01</v>
      </c>
      <c r="K91" s="94">
        <f>SUM(K84:K90)</f>
        <v>163.88</v>
      </c>
      <c r="L91" s="94">
        <f>SUM(L84:L90)</f>
        <v>618.67999999999995</v>
      </c>
      <c r="M91" s="94">
        <f>SUM(M84:M90)</f>
        <v>212.53</v>
      </c>
      <c r="N91" s="94">
        <f>SUM(N84:N90)</f>
        <v>7.7099999999999991</v>
      </c>
    </row>
    <row r="92" spans="1:14" s="12" customFormat="1" ht="30" customHeight="1" x14ac:dyDescent="0.25">
      <c r="A92" s="115"/>
      <c r="B92" s="26" t="s">
        <v>97</v>
      </c>
      <c r="C92" s="115"/>
      <c r="D92" s="116"/>
      <c r="E92" s="116"/>
      <c r="F92" s="116"/>
      <c r="G92" s="116"/>
      <c r="H92" s="116"/>
      <c r="I92" s="116"/>
      <c r="J92" s="116"/>
      <c r="K92" s="117"/>
      <c r="L92" s="117"/>
      <c r="M92" s="117"/>
      <c r="N92" s="117"/>
    </row>
    <row r="93" spans="1:14" s="12" customFormat="1" ht="19.5" customHeight="1" x14ac:dyDescent="0.25">
      <c r="A93" s="108">
        <v>929</v>
      </c>
      <c r="B93" s="110" t="s">
        <v>45</v>
      </c>
      <c r="C93" s="108">
        <v>230</v>
      </c>
      <c r="D93" s="109">
        <v>0.2</v>
      </c>
      <c r="E93" s="109"/>
      <c r="F93" s="109">
        <v>16.260000000000002</v>
      </c>
      <c r="G93" s="109">
        <v>63</v>
      </c>
      <c r="H93" s="109">
        <v>0.1</v>
      </c>
      <c r="I93" s="109">
        <v>10</v>
      </c>
      <c r="J93" s="109"/>
      <c r="K93" s="109">
        <v>7.7</v>
      </c>
      <c r="L93" s="109">
        <v>4.5</v>
      </c>
      <c r="M93" s="109">
        <v>2.5</v>
      </c>
      <c r="N93" s="109">
        <v>0.09</v>
      </c>
    </row>
    <row r="94" spans="1:14" s="12" customFormat="1" ht="23.25" customHeight="1" x14ac:dyDescent="0.25">
      <c r="A94" s="115"/>
      <c r="B94" s="118" t="s">
        <v>98</v>
      </c>
      <c r="C94" s="119">
        <v>70</v>
      </c>
      <c r="D94" s="46">
        <v>7.52</v>
      </c>
      <c r="E94" s="120">
        <v>2.88</v>
      </c>
      <c r="F94" s="120">
        <v>50.36</v>
      </c>
      <c r="G94" s="120">
        <v>258</v>
      </c>
      <c r="H94" s="120">
        <v>0.06</v>
      </c>
      <c r="I94" s="120"/>
      <c r="J94" s="120"/>
      <c r="K94" s="121">
        <v>20.25</v>
      </c>
      <c r="L94" s="121">
        <v>69.150000000000006</v>
      </c>
      <c r="M94" s="121">
        <v>29.1</v>
      </c>
      <c r="N94" s="121">
        <v>1.32</v>
      </c>
    </row>
    <row r="95" spans="1:14" s="12" customFormat="1" ht="30" customHeight="1" x14ac:dyDescent="0.25">
      <c r="A95" s="96"/>
      <c r="B95" s="97" t="s">
        <v>16</v>
      </c>
      <c r="C95" s="96"/>
      <c r="D95" s="94">
        <f>SUM(D93:D94)</f>
        <v>7.72</v>
      </c>
      <c r="E95" s="94">
        <f t="shared" ref="E95" si="32">SUM(E93:E94)</f>
        <v>2.88</v>
      </c>
      <c r="F95" s="94">
        <f t="shared" ref="F95" si="33">SUM(F93:F94)</f>
        <v>66.62</v>
      </c>
      <c r="G95" s="94">
        <f t="shared" ref="G95" si="34">SUM(G93:G94)</f>
        <v>321</v>
      </c>
      <c r="H95" s="94">
        <f t="shared" ref="H95" si="35">SUM(H93:H94)</f>
        <v>0.16</v>
      </c>
      <c r="I95" s="94">
        <f t="shared" ref="I95" si="36">SUM(I93:I94)</f>
        <v>10</v>
      </c>
      <c r="J95" s="94">
        <f t="shared" ref="J95" si="37">SUM(J93:J94)</f>
        <v>0</v>
      </c>
      <c r="K95" s="94">
        <f t="shared" ref="K95" si="38">SUM(K93:K94)</f>
        <v>27.95</v>
      </c>
      <c r="L95" s="94">
        <f t="shared" ref="L95" si="39">SUM(L93:L94)</f>
        <v>73.650000000000006</v>
      </c>
      <c r="M95" s="94">
        <f t="shared" ref="M95" si="40">SUM(M93:M94)</f>
        <v>31.6</v>
      </c>
      <c r="N95" s="94">
        <f t="shared" ref="N95" si="41">SUM(N93:N94)</f>
        <v>1.4100000000000001</v>
      </c>
    </row>
    <row r="96" spans="1:14" ht="35.25" customHeight="1" x14ac:dyDescent="0.25">
      <c r="A96" s="87"/>
      <c r="B96" s="88" t="s">
        <v>46</v>
      </c>
      <c r="C96" s="87"/>
      <c r="D96" s="93">
        <f>SUM(D82)+D91+D95</f>
        <v>72.900000000000006</v>
      </c>
      <c r="E96" s="93">
        <f t="shared" ref="E96:N96" si="42">SUM(E82)+E91+E95</f>
        <v>70.41</v>
      </c>
      <c r="F96" s="93">
        <f t="shared" si="42"/>
        <v>279.60000000000002</v>
      </c>
      <c r="G96" s="93">
        <f t="shared" si="42"/>
        <v>2033.74</v>
      </c>
      <c r="H96" s="93">
        <f t="shared" si="42"/>
        <v>1.129</v>
      </c>
      <c r="I96" s="93">
        <f t="shared" si="42"/>
        <v>169.13</v>
      </c>
      <c r="J96" s="93">
        <f t="shared" si="42"/>
        <v>487.14</v>
      </c>
      <c r="K96" s="93">
        <f t="shared" si="42"/>
        <v>470.65000000000003</v>
      </c>
      <c r="L96" s="93">
        <f t="shared" si="42"/>
        <v>1208.98</v>
      </c>
      <c r="M96" s="93">
        <f t="shared" si="42"/>
        <v>340.87</v>
      </c>
      <c r="N96" s="93">
        <f t="shared" si="42"/>
        <v>15.79</v>
      </c>
    </row>
    <row r="97" spans="1:14" ht="30.75" customHeight="1" x14ac:dyDescent="0.25">
      <c r="A97" s="160" t="s">
        <v>0</v>
      </c>
      <c r="B97" s="165" t="s">
        <v>8</v>
      </c>
      <c r="C97" s="160" t="s">
        <v>26</v>
      </c>
      <c r="D97" s="160" t="s">
        <v>32</v>
      </c>
      <c r="E97" s="160"/>
      <c r="F97" s="160"/>
      <c r="G97" s="161" t="s">
        <v>31</v>
      </c>
      <c r="H97" s="163" t="s">
        <v>34</v>
      </c>
      <c r="I97" s="164"/>
      <c r="J97" s="164"/>
      <c r="K97" s="163" t="s">
        <v>38</v>
      </c>
      <c r="L97" s="164"/>
      <c r="M97" s="164"/>
      <c r="N97" s="166"/>
    </row>
    <row r="98" spans="1:14" ht="23.25" customHeight="1" x14ac:dyDescent="0.25">
      <c r="A98" s="160"/>
      <c r="B98" s="165"/>
      <c r="C98" s="160"/>
      <c r="D98" s="100" t="s">
        <v>27</v>
      </c>
      <c r="E98" s="100" t="s">
        <v>29</v>
      </c>
      <c r="F98" s="100" t="s">
        <v>30</v>
      </c>
      <c r="G98" s="162"/>
      <c r="H98" s="100" t="s">
        <v>35</v>
      </c>
      <c r="I98" s="100" t="s">
        <v>36</v>
      </c>
      <c r="J98" s="100" t="s">
        <v>37</v>
      </c>
      <c r="K98" s="100" t="s">
        <v>39</v>
      </c>
      <c r="L98" s="100" t="s">
        <v>40</v>
      </c>
      <c r="M98" s="100" t="s">
        <v>41</v>
      </c>
      <c r="N98" s="100" t="s">
        <v>42</v>
      </c>
    </row>
    <row r="99" spans="1:14" ht="25.5" customHeight="1" x14ac:dyDescent="0.25">
      <c r="A99" s="84" t="s">
        <v>43</v>
      </c>
      <c r="B99" s="26" t="s">
        <v>9</v>
      </c>
      <c r="C99" s="26"/>
      <c r="D99" s="45"/>
      <c r="E99" s="45"/>
      <c r="F99" s="45"/>
      <c r="G99" s="45"/>
      <c r="H99" s="46"/>
      <c r="I99" s="47"/>
      <c r="J99" s="47"/>
      <c r="K99" s="47"/>
      <c r="L99" s="47"/>
      <c r="M99" s="47"/>
      <c r="N99" s="47"/>
    </row>
    <row r="100" spans="1:14" ht="28.5" customHeight="1" x14ac:dyDescent="0.25">
      <c r="A100" s="101">
        <v>411</v>
      </c>
      <c r="B100" s="102" t="s">
        <v>57</v>
      </c>
      <c r="C100" s="101">
        <v>200</v>
      </c>
      <c r="D100" s="102">
        <v>6.02</v>
      </c>
      <c r="E100" s="102">
        <v>9.7899999999999991</v>
      </c>
      <c r="F100" s="102">
        <v>21.9</v>
      </c>
      <c r="G100" s="102">
        <v>269.83999999999997</v>
      </c>
      <c r="H100" s="102">
        <v>0.08</v>
      </c>
      <c r="I100" s="102"/>
      <c r="J100" s="102">
        <v>0.03</v>
      </c>
      <c r="K100" s="102">
        <v>12.9</v>
      </c>
      <c r="L100" s="102">
        <v>164</v>
      </c>
      <c r="M100" s="102">
        <v>90.8</v>
      </c>
      <c r="N100" s="102">
        <v>1</v>
      </c>
    </row>
    <row r="101" spans="1:14" ht="22.5" customHeight="1" x14ac:dyDescent="0.25">
      <c r="A101" s="107">
        <v>424</v>
      </c>
      <c r="B101" s="104" t="s">
        <v>25</v>
      </c>
      <c r="C101" s="101">
        <v>40</v>
      </c>
      <c r="D101" s="102">
        <v>5.72</v>
      </c>
      <c r="E101" s="102">
        <v>4.8499999999999996</v>
      </c>
      <c r="F101" s="102">
        <v>0.03</v>
      </c>
      <c r="G101" s="102">
        <v>66.650000000000006</v>
      </c>
      <c r="H101" s="102">
        <v>3.3000000000000002E-2</v>
      </c>
      <c r="I101" s="101" t="s">
        <v>28</v>
      </c>
      <c r="J101" s="102">
        <v>0.16800000000000001</v>
      </c>
      <c r="K101" s="102">
        <v>26.4</v>
      </c>
      <c r="L101" s="102">
        <v>88.8</v>
      </c>
      <c r="M101" s="102">
        <v>25.42</v>
      </c>
      <c r="N101" s="102">
        <v>1.29</v>
      </c>
    </row>
    <row r="102" spans="1:14" ht="24" customHeight="1" x14ac:dyDescent="0.25">
      <c r="A102" s="145">
        <v>1</v>
      </c>
      <c r="B102" s="147" t="s">
        <v>17</v>
      </c>
      <c r="C102" s="145" t="s">
        <v>89</v>
      </c>
      <c r="D102" s="146">
        <v>2.9</v>
      </c>
      <c r="E102" s="146">
        <v>7.4</v>
      </c>
      <c r="F102" s="146">
        <v>18.79</v>
      </c>
      <c r="G102" s="146">
        <v>153.36000000000001</v>
      </c>
      <c r="H102" s="146">
        <v>6.5000000000000002E-2</v>
      </c>
      <c r="I102" s="145" t="s">
        <v>28</v>
      </c>
      <c r="J102" s="145" t="s">
        <v>28</v>
      </c>
      <c r="K102" s="146">
        <v>12.4</v>
      </c>
      <c r="L102" s="146">
        <v>36.4</v>
      </c>
      <c r="M102" s="146">
        <v>14.3</v>
      </c>
      <c r="N102" s="146">
        <v>0.34</v>
      </c>
    </row>
    <row r="103" spans="1:14" ht="22.5" customHeight="1" x14ac:dyDescent="0.25">
      <c r="A103" s="101">
        <v>1024</v>
      </c>
      <c r="B103" s="104" t="s">
        <v>15</v>
      </c>
      <c r="C103" s="101">
        <v>200</v>
      </c>
      <c r="D103" s="102">
        <v>3.08</v>
      </c>
      <c r="E103" s="102">
        <v>2.5</v>
      </c>
      <c r="F103" s="102">
        <v>22.54</v>
      </c>
      <c r="G103" s="102">
        <v>125</v>
      </c>
      <c r="H103" s="102">
        <v>3.2000000000000001E-2</v>
      </c>
      <c r="I103" s="102">
        <v>1</v>
      </c>
      <c r="J103" s="102">
        <v>0.02</v>
      </c>
      <c r="K103" s="102">
        <v>121.76</v>
      </c>
      <c r="L103" s="102">
        <v>67.040000000000006</v>
      </c>
      <c r="M103" s="102">
        <v>15.8</v>
      </c>
      <c r="N103" s="102">
        <v>0.39</v>
      </c>
    </row>
    <row r="104" spans="1:14" ht="26.25" customHeight="1" x14ac:dyDescent="0.25">
      <c r="A104" s="51"/>
      <c r="B104" s="104" t="s">
        <v>13</v>
      </c>
      <c r="C104" s="101">
        <v>35</v>
      </c>
      <c r="D104" s="102">
        <v>2.62</v>
      </c>
      <c r="E104" s="102">
        <v>0.57999999999999996</v>
      </c>
      <c r="F104" s="102">
        <v>14.67</v>
      </c>
      <c r="G104" s="102">
        <v>82.62</v>
      </c>
      <c r="H104" s="102">
        <v>4.3999999999999997E-2</v>
      </c>
      <c r="I104" s="101" t="s">
        <v>28</v>
      </c>
      <c r="J104" s="101" t="s">
        <v>28</v>
      </c>
      <c r="K104" s="102">
        <v>14.8</v>
      </c>
      <c r="L104" s="102">
        <v>71.2</v>
      </c>
      <c r="M104" s="102">
        <v>22</v>
      </c>
      <c r="N104" s="102">
        <v>1.08</v>
      </c>
    </row>
    <row r="105" spans="1:14" ht="23.25" customHeight="1" x14ac:dyDescent="0.25">
      <c r="A105" s="85"/>
      <c r="B105" s="86" t="s">
        <v>16</v>
      </c>
      <c r="C105" s="85"/>
      <c r="D105" s="94">
        <f>SUM(D101:D104)</f>
        <v>14.32</v>
      </c>
      <c r="E105" s="94">
        <f t="shared" ref="E105:F105" si="43">SUM(E101:E104)</f>
        <v>15.33</v>
      </c>
      <c r="F105" s="94">
        <f t="shared" si="43"/>
        <v>56.03</v>
      </c>
      <c r="G105" s="94">
        <f>SUM(G101:G104)</f>
        <v>427.63</v>
      </c>
      <c r="H105" s="94">
        <f t="shared" ref="H105:N105" si="44">SUM(H101:H104)</f>
        <v>0.17399999999999999</v>
      </c>
      <c r="I105" s="94">
        <f t="shared" si="44"/>
        <v>1</v>
      </c>
      <c r="J105" s="94">
        <f t="shared" si="44"/>
        <v>0.188</v>
      </c>
      <c r="K105" s="94">
        <f t="shared" si="44"/>
        <v>175.36</v>
      </c>
      <c r="L105" s="94">
        <f t="shared" si="44"/>
        <v>263.44</v>
      </c>
      <c r="M105" s="94">
        <f t="shared" si="44"/>
        <v>77.52</v>
      </c>
      <c r="N105" s="94">
        <f t="shared" si="44"/>
        <v>3.1</v>
      </c>
    </row>
    <row r="106" spans="1:14" ht="22.5" customHeight="1" x14ac:dyDescent="0.25">
      <c r="A106" s="17"/>
      <c r="B106" s="18" t="s">
        <v>10</v>
      </c>
      <c r="C106" s="15"/>
      <c r="D106" s="13"/>
      <c r="E106" s="13"/>
      <c r="F106" s="13"/>
      <c r="G106" s="13"/>
      <c r="H106" s="13"/>
      <c r="I106" s="13"/>
      <c r="J106" s="13"/>
      <c r="K106" s="2"/>
      <c r="L106" s="2"/>
      <c r="M106" s="2"/>
      <c r="N106" s="2"/>
    </row>
    <row r="107" spans="1:14" ht="28.5" customHeight="1" x14ac:dyDescent="0.25">
      <c r="A107" s="127">
        <v>270</v>
      </c>
      <c r="B107" s="129" t="s">
        <v>79</v>
      </c>
      <c r="C107" s="127">
        <v>250</v>
      </c>
      <c r="D107" s="128">
        <v>8.61</v>
      </c>
      <c r="E107" s="128">
        <v>8.4</v>
      </c>
      <c r="F107" s="128">
        <v>14.34</v>
      </c>
      <c r="G107" s="128">
        <v>211.19</v>
      </c>
      <c r="H107" s="128">
        <v>0.1</v>
      </c>
      <c r="I107" s="128">
        <v>9.11</v>
      </c>
      <c r="J107" s="130">
        <v>15</v>
      </c>
      <c r="K107" s="128">
        <v>45.3</v>
      </c>
      <c r="L107" s="128">
        <v>176.33</v>
      </c>
      <c r="M107" s="128">
        <v>47.35</v>
      </c>
      <c r="N107" s="128">
        <v>1.26</v>
      </c>
    </row>
    <row r="108" spans="1:14" ht="27" customHeight="1" x14ac:dyDescent="0.25">
      <c r="A108" s="51">
        <v>443</v>
      </c>
      <c r="B108" s="44" t="s">
        <v>11</v>
      </c>
      <c r="C108" s="51">
        <v>200</v>
      </c>
      <c r="D108" s="52">
        <v>6.31</v>
      </c>
      <c r="E108" s="52">
        <v>4.88</v>
      </c>
      <c r="F108" s="52">
        <v>45.1</v>
      </c>
      <c r="G108" s="52">
        <v>238.83</v>
      </c>
      <c r="H108" s="52">
        <v>7.0000000000000007E-2</v>
      </c>
      <c r="I108" s="52" t="s">
        <v>28</v>
      </c>
      <c r="J108" s="52">
        <v>25.2</v>
      </c>
      <c r="K108" s="52">
        <v>12.24</v>
      </c>
      <c r="L108" s="52">
        <v>44.6</v>
      </c>
      <c r="M108" s="52">
        <v>9.8699999999999992</v>
      </c>
      <c r="N108" s="52">
        <v>0.73</v>
      </c>
    </row>
    <row r="109" spans="1:14" ht="27.75" customHeight="1" x14ac:dyDescent="0.25">
      <c r="A109" s="38">
        <v>668</v>
      </c>
      <c r="B109" s="37" t="s">
        <v>95</v>
      </c>
      <c r="C109" s="38">
        <v>100</v>
      </c>
      <c r="D109" s="39">
        <v>15.05</v>
      </c>
      <c r="E109" s="39">
        <v>1303</v>
      </c>
      <c r="F109" s="39">
        <v>9.9</v>
      </c>
      <c r="G109" s="39">
        <v>214.33</v>
      </c>
      <c r="H109" s="39">
        <v>0.05</v>
      </c>
      <c r="I109" s="39">
        <v>0.8</v>
      </c>
      <c r="J109" s="71">
        <v>80</v>
      </c>
      <c r="K109" s="39">
        <v>15.85</v>
      </c>
      <c r="L109" s="39">
        <v>132.38</v>
      </c>
      <c r="M109" s="39">
        <v>25.13</v>
      </c>
      <c r="N109" s="39">
        <v>2.363</v>
      </c>
    </row>
    <row r="110" spans="1:14" s="11" customFormat="1" ht="23.25" customHeight="1" x14ac:dyDescent="0.25">
      <c r="A110" s="38"/>
      <c r="B110" s="41" t="s">
        <v>56</v>
      </c>
      <c r="C110" s="40">
        <v>60</v>
      </c>
      <c r="D110" s="3">
        <v>0.72</v>
      </c>
      <c r="E110" s="3">
        <v>4.2</v>
      </c>
      <c r="F110" s="3">
        <v>4.4400000000000004</v>
      </c>
      <c r="G110" s="3">
        <v>58.2</v>
      </c>
      <c r="H110" s="3">
        <v>0.03</v>
      </c>
      <c r="I110" s="3">
        <v>9.6</v>
      </c>
      <c r="J110" s="3">
        <v>0.28000000000000003</v>
      </c>
      <c r="K110" s="3">
        <v>32</v>
      </c>
      <c r="L110" s="3">
        <v>0.9</v>
      </c>
      <c r="M110" s="3">
        <v>13</v>
      </c>
      <c r="N110" s="3">
        <v>0.8</v>
      </c>
    </row>
    <row r="111" spans="1:14" ht="23.25" customHeight="1" x14ac:dyDescent="0.25">
      <c r="A111" s="38">
        <v>948</v>
      </c>
      <c r="B111" s="44" t="s">
        <v>72</v>
      </c>
      <c r="C111" s="49">
        <v>200</v>
      </c>
      <c r="D111" s="48"/>
      <c r="E111" s="48"/>
      <c r="F111" s="48">
        <v>33.200000000000003</v>
      </c>
      <c r="G111" s="48">
        <v>133.1</v>
      </c>
      <c r="H111" s="48">
        <v>0.04</v>
      </c>
      <c r="I111" s="48">
        <v>0.1</v>
      </c>
      <c r="J111" s="48"/>
      <c r="K111" s="48">
        <v>0.3</v>
      </c>
      <c r="L111" s="48"/>
      <c r="M111" s="48" t="s">
        <v>73</v>
      </c>
      <c r="N111" s="48">
        <v>4.4999999999999998E-2</v>
      </c>
    </row>
    <row r="112" spans="1:14" ht="25.5" customHeight="1" x14ac:dyDescent="0.25">
      <c r="A112" s="36"/>
      <c r="B112" s="37" t="s">
        <v>13</v>
      </c>
      <c r="C112" s="38">
        <v>50</v>
      </c>
      <c r="D112" s="39">
        <v>3.94</v>
      </c>
      <c r="E112" s="39">
        <v>0.57999999999999996</v>
      </c>
      <c r="F112" s="39">
        <v>22</v>
      </c>
      <c r="G112" s="39">
        <v>108.98</v>
      </c>
      <c r="H112" s="39">
        <v>6.6000000000000003E-2</v>
      </c>
      <c r="I112" s="133" t="s">
        <v>28</v>
      </c>
      <c r="J112" s="38" t="s">
        <v>28</v>
      </c>
      <c r="K112" s="39">
        <v>22.2</v>
      </c>
      <c r="L112" s="39">
        <v>106.8</v>
      </c>
      <c r="M112" s="39">
        <v>33</v>
      </c>
      <c r="N112" s="39">
        <v>1.62</v>
      </c>
    </row>
    <row r="113" spans="1:14" ht="23.25" customHeight="1" x14ac:dyDescent="0.25">
      <c r="A113" s="36"/>
      <c r="B113" s="37" t="s">
        <v>96</v>
      </c>
      <c r="C113" s="38">
        <v>40</v>
      </c>
      <c r="D113" s="39">
        <v>2.25</v>
      </c>
      <c r="E113" s="39">
        <v>13.7</v>
      </c>
      <c r="F113" s="39">
        <v>49.55</v>
      </c>
      <c r="G113" s="39">
        <v>156.6</v>
      </c>
      <c r="H113" s="39">
        <v>0.34</v>
      </c>
      <c r="I113" s="133" t="s">
        <v>28</v>
      </c>
      <c r="J113" s="38" t="s">
        <v>28</v>
      </c>
      <c r="K113" s="39">
        <v>4.8</v>
      </c>
      <c r="L113" s="39">
        <v>19.8</v>
      </c>
      <c r="M113" s="39">
        <v>1.2</v>
      </c>
      <c r="N113" s="39">
        <v>0.3</v>
      </c>
    </row>
    <row r="114" spans="1:14" ht="28.5" customHeight="1" x14ac:dyDescent="0.25">
      <c r="A114" s="85"/>
      <c r="B114" s="86" t="s">
        <v>16</v>
      </c>
      <c r="C114" s="95"/>
      <c r="D114" s="94">
        <f>SUM(D107:D113)</f>
        <v>36.879999999999995</v>
      </c>
      <c r="E114" s="94">
        <f t="shared" ref="E114:N114" si="45">SUM(E107:E113)</f>
        <v>1334.76</v>
      </c>
      <c r="F114" s="94">
        <f t="shared" si="45"/>
        <v>178.53000000000003</v>
      </c>
      <c r="G114" s="94">
        <f t="shared" si="45"/>
        <v>1121.23</v>
      </c>
      <c r="H114" s="94">
        <f t="shared" si="45"/>
        <v>0.69599999999999995</v>
      </c>
      <c r="I114" s="94">
        <f t="shared" si="45"/>
        <v>19.61</v>
      </c>
      <c r="J114" s="94">
        <f>SUM(J107:J113)</f>
        <v>120.48</v>
      </c>
      <c r="K114" s="94">
        <f t="shared" si="45"/>
        <v>132.69</v>
      </c>
      <c r="L114" s="94">
        <f t="shared" si="45"/>
        <v>480.81</v>
      </c>
      <c r="M114" s="94">
        <f t="shared" si="45"/>
        <v>129.54999999999998</v>
      </c>
      <c r="N114" s="94">
        <f t="shared" si="45"/>
        <v>7.1179999999999994</v>
      </c>
    </row>
    <row r="115" spans="1:14" ht="24.75" customHeight="1" x14ac:dyDescent="0.25">
      <c r="A115" s="115"/>
      <c r="B115" s="26" t="s">
        <v>97</v>
      </c>
      <c r="C115" s="115"/>
      <c r="D115" s="116"/>
      <c r="E115" s="116"/>
      <c r="F115" s="116"/>
      <c r="G115" s="116"/>
      <c r="H115" s="116"/>
      <c r="I115" s="116"/>
      <c r="J115" s="116"/>
      <c r="K115" s="117"/>
      <c r="L115" s="117"/>
      <c r="M115" s="117"/>
      <c r="N115" s="117"/>
    </row>
    <row r="116" spans="1:14" ht="25.5" customHeight="1" x14ac:dyDescent="0.25">
      <c r="A116" s="108">
        <v>933</v>
      </c>
      <c r="B116" s="110" t="s">
        <v>12</v>
      </c>
      <c r="C116" s="108">
        <v>230</v>
      </c>
      <c r="D116" s="109">
        <v>0.45</v>
      </c>
      <c r="E116" s="108" t="s">
        <v>28</v>
      </c>
      <c r="F116" s="109">
        <v>23.84</v>
      </c>
      <c r="G116" s="109">
        <v>97.16</v>
      </c>
      <c r="H116" s="109">
        <v>1.4999999999999999E-2</v>
      </c>
      <c r="I116" s="109">
        <v>0.3</v>
      </c>
      <c r="J116" s="108" t="s">
        <v>28</v>
      </c>
      <c r="K116" s="109">
        <v>24</v>
      </c>
      <c r="L116" s="109">
        <v>18.87</v>
      </c>
      <c r="M116" s="109">
        <v>16</v>
      </c>
      <c r="N116" s="109">
        <v>0.8</v>
      </c>
    </row>
    <row r="117" spans="1:14" ht="27" customHeight="1" x14ac:dyDescent="0.25">
      <c r="A117" s="115"/>
      <c r="B117" s="118" t="s">
        <v>98</v>
      </c>
      <c r="C117" s="119">
        <v>70</v>
      </c>
      <c r="D117" s="46">
        <v>7.52</v>
      </c>
      <c r="E117" s="120">
        <v>2.88</v>
      </c>
      <c r="F117" s="120">
        <v>50.36</v>
      </c>
      <c r="G117" s="120">
        <v>258</v>
      </c>
      <c r="H117" s="120">
        <v>0.06</v>
      </c>
      <c r="I117" s="120"/>
      <c r="J117" s="120"/>
      <c r="K117" s="121">
        <v>20.25</v>
      </c>
      <c r="L117" s="121">
        <v>69.150000000000006</v>
      </c>
      <c r="M117" s="121">
        <v>29.1</v>
      </c>
      <c r="N117" s="121">
        <v>1.32</v>
      </c>
    </row>
    <row r="118" spans="1:14" ht="23.25" customHeight="1" x14ac:dyDescent="0.25">
      <c r="A118" s="96"/>
      <c r="B118" s="97" t="s">
        <v>16</v>
      </c>
      <c r="C118" s="96"/>
      <c r="D118" s="94">
        <f>SUM(D116:D117)</f>
        <v>7.97</v>
      </c>
      <c r="E118" s="94">
        <f t="shared" ref="E118" si="46">SUM(E116:E117)</f>
        <v>2.88</v>
      </c>
      <c r="F118" s="94">
        <f t="shared" ref="F118" si="47">SUM(F116:F117)</f>
        <v>74.2</v>
      </c>
      <c r="G118" s="94">
        <f t="shared" ref="G118" si="48">SUM(G116:G117)</f>
        <v>355.15999999999997</v>
      </c>
      <c r="H118" s="94">
        <f t="shared" ref="H118" si="49">SUM(H116:H117)</f>
        <v>7.4999999999999997E-2</v>
      </c>
      <c r="I118" s="94">
        <f t="shared" ref="I118" si="50">SUM(I116:I117)</f>
        <v>0.3</v>
      </c>
      <c r="J118" s="94">
        <f t="shared" ref="J118" si="51">SUM(J116:J117)</f>
        <v>0</v>
      </c>
      <c r="K118" s="94">
        <f t="shared" ref="K118" si="52">SUM(K116:K117)</f>
        <v>44.25</v>
      </c>
      <c r="L118" s="94">
        <f t="shared" ref="L118" si="53">SUM(L116:L117)</f>
        <v>88.02000000000001</v>
      </c>
      <c r="M118" s="94">
        <f t="shared" ref="M118" si="54">SUM(M116:M117)</f>
        <v>45.1</v>
      </c>
      <c r="N118" s="94">
        <f t="shared" ref="N118" si="55">SUM(N116:N117)</f>
        <v>2.12</v>
      </c>
    </row>
    <row r="119" spans="1:14" s="10" customFormat="1" ht="31.5" customHeight="1" x14ac:dyDescent="0.25">
      <c r="A119" s="87"/>
      <c r="B119" s="88" t="s">
        <v>46</v>
      </c>
      <c r="C119" s="87"/>
      <c r="D119" s="93">
        <f>SUM(D105)+D114+D118</f>
        <v>59.169999999999995</v>
      </c>
      <c r="E119" s="93">
        <f t="shared" ref="E119:N119" si="56">SUM(E105)+E114+E118</f>
        <v>1352.97</v>
      </c>
      <c r="F119" s="93">
        <f t="shared" si="56"/>
        <v>308.76000000000005</v>
      </c>
      <c r="G119" s="93">
        <f t="shared" si="56"/>
        <v>1904.02</v>
      </c>
      <c r="H119" s="93">
        <f t="shared" si="56"/>
        <v>0.94499999999999984</v>
      </c>
      <c r="I119" s="93">
        <f t="shared" si="56"/>
        <v>20.91</v>
      </c>
      <c r="J119" s="93">
        <f t="shared" si="56"/>
        <v>120.66800000000001</v>
      </c>
      <c r="K119" s="93">
        <f t="shared" si="56"/>
        <v>352.3</v>
      </c>
      <c r="L119" s="93">
        <f t="shared" si="56"/>
        <v>832.27</v>
      </c>
      <c r="M119" s="93">
        <f t="shared" si="56"/>
        <v>252.17</v>
      </c>
      <c r="N119" s="93">
        <f t="shared" si="56"/>
        <v>12.338000000000001</v>
      </c>
    </row>
    <row r="120" spans="1:14" s="10" customFormat="1" ht="31.5" customHeight="1" x14ac:dyDescent="0.25">
      <c r="A120" s="160" t="s">
        <v>0</v>
      </c>
      <c r="B120" s="165" t="s">
        <v>8</v>
      </c>
      <c r="C120" s="160" t="s">
        <v>26</v>
      </c>
      <c r="D120" s="160" t="s">
        <v>32</v>
      </c>
      <c r="E120" s="160"/>
      <c r="F120" s="160"/>
      <c r="G120" s="161" t="s">
        <v>31</v>
      </c>
      <c r="H120" s="163" t="s">
        <v>34</v>
      </c>
      <c r="I120" s="164"/>
      <c r="J120" s="164"/>
      <c r="K120" s="163" t="s">
        <v>38</v>
      </c>
      <c r="L120" s="164"/>
      <c r="M120" s="164"/>
      <c r="N120" s="166"/>
    </row>
    <row r="121" spans="1:14" s="10" customFormat="1" ht="31.5" customHeight="1" x14ac:dyDescent="0.25">
      <c r="A121" s="160"/>
      <c r="B121" s="165"/>
      <c r="C121" s="160"/>
      <c r="D121" s="125" t="s">
        <v>27</v>
      </c>
      <c r="E121" s="125" t="s">
        <v>29</v>
      </c>
      <c r="F121" s="125" t="s">
        <v>30</v>
      </c>
      <c r="G121" s="162"/>
      <c r="H121" s="125" t="s">
        <v>35</v>
      </c>
      <c r="I121" s="125" t="s">
        <v>36</v>
      </c>
      <c r="J121" s="125" t="s">
        <v>37</v>
      </c>
      <c r="K121" s="125" t="s">
        <v>39</v>
      </c>
      <c r="L121" s="125" t="s">
        <v>40</v>
      </c>
      <c r="M121" s="125" t="s">
        <v>41</v>
      </c>
      <c r="N121" s="125" t="s">
        <v>42</v>
      </c>
    </row>
    <row r="122" spans="1:14" s="10" customFormat="1" ht="24.75" customHeight="1" x14ac:dyDescent="0.25">
      <c r="A122" s="84" t="s">
        <v>4</v>
      </c>
      <c r="B122" s="26" t="s">
        <v>9</v>
      </c>
      <c r="C122" s="26"/>
      <c r="D122" s="45"/>
      <c r="E122" s="45"/>
      <c r="F122" s="45"/>
      <c r="G122" s="45"/>
      <c r="H122" s="46"/>
      <c r="I122" s="47"/>
      <c r="J122" s="47"/>
      <c r="K122" s="47"/>
      <c r="L122" s="47"/>
      <c r="M122" s="47"/>
      <c r="N122" s="47"/>
    </row>
    <row r="123" spans="1:14" s="10" customFormat="1" ht="27" customHeight="1" x14ac:dyDescent="0.25">
      <c r="A123" s="66">
        <v>411</v>
      </c>
      <c r="B123" s="53" t="s">
        <v>54</v>
      </c>
      <c r="C123" s="66">
        <v>200</v>
      </c>
      <c r="D123" s="62">
        <v>7.72</v>
      </c>
      <c r="E123" s="62">
        <v>4.1900000000000004</v>
      </c>
      <c r="F123" s="62">
        <v>47.43</v>
      </c>
      <c r="G123" s="62">
        <v>253.4</v>
      </c>
      <c r="H123" s="62">
        <v>6.9000000000000006E-2</v>
      </c>
      <c r="I123" s="62">
        <v>2.46</v>
      </c>
      <c r="J123" s="62">
        <v>0.22</v>
      </c>
      <c r="K123" s="62">
        <v>156.30000000000001</v>
      </c>
      <c r="L123" s="62">
        <v>124.21</v>
      </c>
      <c r="M123" s="62">
        <v>30.3</v>
      </c>
      <c r="N123" s="62">
        <v>0.95</v>
      </c>
    </row>
    <row r="124" spans="1:14" s="10" customFormat="1" ht="25.5" customHeight="1" x14ac:dyDescent="0.25">
      <c r="A124" s="131">
        <v>424</v>
      </c>
      <c r="B124" s="129" t="s">
        <v>25</v>
      </c>
      <c r="C124" s="127">
        <v>40</v>
      </c>
      <c r="D124" s="128">
        <v>5.72</v>
      </c>
      <c r="E124" s="128">
        <v>4.8499999999999996</v>
      </c>
      <c r="F124" s="128">
        <v>0.03</v>
      </c>
      <c r="G124" s="128">
        <v>66.650000000000006</v>
      </c>
      <c r="H124" s="128">
        <v>3.3000000000000002E-2</v>
      </c>
      <c r="I124" s="127" t="s">
        <v>28</v>
      </c>
      <c r="J124" s="128">
        <v>0.16800000000000001</v>
      </c>
      <c r="K124" s="128">
        <v>26.4</v>
      </c>
      <c r="L124" s="128">
        <v>88.8</v>
      </c>
      <c r="M124" s="128">
        <v>25.42</v>
      </c>
      <c r="N124" s="128">
        <v>1.29</v>
      </c>
    </row>
    <row r="125" spans="1:14" s="10" customFormat="1" ht="27" customHeight="1" x14ac:dyDescent="0.25">
      <c r="A125" s="127">
        <v>1010</v>
      </c>
      <c r="B125" s="129" t="s">
        <v>49</v>
      </c>
      <c r="C125" s="127" t="s">
        <v>48</v>
      </c>
      <c r="D125" s="127" t="s">
        <v>28</v>
      </c>
      <c r="E125" s="127" t="s">
        <v>28</v>
      </c>
      <c r="F125" s="128">
        <v>13.6</v>
      </c>
      <c r="G125" s="128">
        <v>54.4</v>
      </c>
      <c r="H125" s="128">
        <v>0.01</v>
      </c>
      <c r="I125" s="139">
        <v>0.1</v>
      </c>
      <c r="J125" s="127" t="s">
        <v>28</v>
      </c>
      <c r="K125" s="128">
        <v>5.25</v>
      </c>
      <c r="L125" s="128">
        <v>8.25</v>
      </c>
      <c r="M125" s="128">
        <v>4.4000000000000004</v>
      </c>
      <c r="N125" s="128">
        <v>0.86</v>
      </c>
    </row>
    <row r="126" spans="1:14" s="10" customFormat="1" ht="24" customHeight="1" x14ac:dyDescent="0.25">
      <c r="A126" s="127">
        <v>1</v>
      </c>
      <c r="B126" s="129" t="s">
        <v>17</v>
      </c>
      <c r="C126" s="127" t="s">
        <v>89</v>
      </c>
      <c r="D126" s="128">
        <v>2.9</v>
      </c>
      <c r="E126" s="128">
        <v>7.4</v>
      </c>
      <c r="F126" s="128">
        <v>18.79</v>
      </c>
      <c r="G126" s="128">
        <v>153.36000000000001</v>
      </c>
      <c r="H126" s="128">
        <v>6.5000000000000002E-2</v>
      </c>
      <c r="I126" s="127" t="s">
        <v>28</v>
      </c>
      <c r="J126" s="127" t="s">
        <v>28</v>
      </c>
      <c r="K126" s="128">
        <v>12.4</v>
      </c>
      <c r="L126" s="128">
        <v>36.4</v>
      </c>
      <c r="M126" s="128">
        <v>14.3</v>
      </c>
      <c r="N126" s="128">
        <v>0.34</v>
      </c>
    </row>
    <row r="127" spans="1:14" s="10" customFormat="1" ht="26.25" customHeight="1" x14ac:dyDescent="0.25">
      <c r="A127" s="66"/>
      <c r="B127" s="129" t="s">
        <v>13</v>
      </c>
      <c r="C127" s="127">
        <v>35</v>
      </c>
      <c r="D127" s="128">
        <v>2.62</v>
      </c>
      <c r="E127" s="128">
        <v>0.57999999999999996</v>
      </c>
      <c r="F127" s="128">
        <v>14.67</v>
      </c>
      <c r="G127" s="128">
        <v>82.62</v>
      </c>
      <c r="H127" s="128">
        <v>4.3999999999999997E-2</v>
      </c>
      <c r="I127" s="127" t="s">
        <v>28</v>
      </c>
      <c r="J127" s="127" t="s">
        <v>28</v>
      </c>
      <c r="K127" s="128">
        <v>14.8</v>
      </c>
      <c r="L127" s="128">
        <v>71.2</v>
      </c>
      <c r="M127" s="128">
        <v>22</v>
      </c>
      <c r="N127" s="128">
        <v>1.08</v>
      </c>
    </row>
    <row r="128" spans="1:14" s="10" customFormat="1" ht="28.5" customHeight="1" x14ac:dyDescent="0.25">
      <c r="A128" s="85"/>
      <c r="B128" s="86" t="s">
        <v>16</v>
      </c>
      <c r="C128" s="85"/>
      <c r="D128" s="94">
        <f>SUM(D123:D127)</f>
        <v>18.96</v>
      </c>
      <c r="E128" s="94">
        <f t="shared" ref="E128:N128" si="57">SUM(E123:E127)</f>
        <v>17.019999999999996</v>
      </c>
      <c r="F128" s="94">
        <f t="shared" si="57"/>
        <v>94.52</v>
      </c>
      <c r="G128" s="94">
        <f t="shared" si="57"/>
        <v>610.42999999999995</v>
      </c>
      <c r="H128" s="94">
        <f t="shared" si="57"/>
        <v>0.22099999999999997</v>
      </c>
      <c r="I128" s="94">
        <f t="shared" si="57"/>
        <v>2.56</v>
      </c>
      <c r="J128" s="94">
        <f t="shared" si="57"/>
        <v>0.38800000000000001</v>
      </c>
      <c r="K128" s="94">
        <f t="shared" si="57"/>
        <v>215.15000000000003</v>
      </c>
      <c r="L128" s="94">
        <f t="shared" si="57"/>
        <v>328.85999999999996</v>
      </c>
      <c r="M128" s="94">
        <f t="shared" si="57"/>
        <v>96.42</v>
      </c>
      <c r="N128" s="94">
        <f t="shared" si="57"/>
        <v>4.5199999999999996</v>
      </c>
    </row>
    <row r="129" spans="1:14" s="10" customFormat="1" ht="23.25" customHeight="1" x14ac:dyDescent="0.25">
      <c r="A129" s="135"/>
      <c r="B129" s="43" t="s">
        <v>10</v>
      </c>
      <c r="C129" s="131"/>
      <c r="D129" s="136"/>
      <c r="E129" s="136"/>
      <c r="F129" s="136"/>
      <c r="G129" s="128"/>
      <c r="H129" s="137"/>
      <c r="I129" s="131"/>
      <c r="J129" s="138"/>
      <c r="K129" s="136"/>
      <c r="L129" s="136"/>
      <c r="M129" s="136"/>
      <c r="N129" s="136"/>
    </row>
    <row r="130" spans="1:14" s="10" customFormat="1" ht="24.75" customHeight="1" x14ac:dyDescent="0.25">
      <c r="A130" s="127">
        <v>220</v>
      </c>
      <c r="B130" s="129" t="s">
        <v>60</v>
      </c>
      <c r="C130" s="127">
        <v>250</v>
      </c>
      <c r="D130" s="128">
        <v>2.83</v>
      </c>
      <c r="E130" s="128">
        <v>2.48</v>
      </c>
      <c r="F130" s="128">
        <v>21.7</v>
      </c>
      <c r="G130" s="128">
        <v>118.84</v>
      </c>
      <c r="H130" s="128">
        <v>0.11</v>
      </c>
      <c r="I130" s="128">
        <v>19.2</v>
      </c>
      <c r="J130" s="128"/>
      <c r="K130" s="128">
        <v>18.440000000000001</v>
      </c>
      <c r="L130" s="128">
        <v>66.7</v>
      </c>
      <c r="M130" s="128">
        <v>33.03</v>
      </c>
      <c r="N130" s="128">
        <v>1.49</v>
      </c>
    </row>
    <row r="131" spans="1:14" s="10" customFormat="1" ht="22.5" customHeight="1" x14ac:dyDescent="0.25">
      <c r="A131" s="127">
        <v>759</v>
      </c>
      <c r="B131" s="129" t="s">
        <v>20</v>
      </c>
      <c r="C131" s="127">
        <v>200</v>
      </c>
      <c r="D131" s="128">
        <v>4.05</v>
      </c>
      <c r="E131" s="128">
        <v>8.31</v>
      </c>
      <c r="F131" s="128">
        <v>31.13</v>
      </c>
      <c r="G131" s="128">
        <v>215.5</v>
      </c>
      <c r="H131" s="128">
        <v>0.2</v>
      </c>
      <c r="I131" s="128">
        <v>24.22</v>
      </c>
      <c r="J131" s="130">
        <v>34</v>
      </c>
      <c r="K131" s="128">
        <v>55.78</v>
      </c>
      <c r="L131" s="128">
        <v>115.46</v>
      </c>
      <c r="M131" s="128">
        <v>42.74</v>
      </c>
      <c r="N131" s="128">
        <v>1.55</v>
      </c>
    </row>
    <row r="132" spans="1:14" s="10" customFormat="1" ht="24.75" customHeight="1" x14ac:dyDescent="0.25">
      <c r="A132" s="127">
        <v>733</v>
      </c>
      <c r="B132" s="129" t="s">
        <v>52</v>
      </c>
      <c r="C132" s="127">
        <v>100</v>
      </c>
      <c r="D132" s="128">
        <v>16.690000000000001</v>
      </c>
      <c r="E132" s="128">
        <v>9.2899999999999991</v>
      </c>
      <c r="F132" s="128">
        <v>14.9</v>
      </c>
      <c r="G132" s="128">
        <v>209.8</v>
      </c>
      <c r="H132" s="128">
        <v>0.1</v>
      </c>
      <c r="I132" s="128">
        <v>0.8</v>
      </c>
      <c r="J132" s="130">
        <v>80</v>
      </c>
      <c r="K132" s="128">
        <v>18.02</v>
      </c>
      <c r="L132" s="128">
        <v>132.38</v>
      </c>
      <c r="M132" s="128">
        <v>31.94</v>
      </c>
      <c r="N132" s="128">
        <v>1.76</v>
      </c>
    </row>
    <row r="133" spans="1:14" s="10" customFormat="1" ht="24.75" customHeight="1" x14ac:dyDescent="0.25">
      <c r="A133" s="127"/>
      <c r="B133" s="129" t="s">
        <v>99</v>
      </c>
      <c r="C133" s="127">
        <v>100</v>
      </c>
      <c r="D133" s="128">
        <v>1.41</v>
      </c>
      <c r="E133" s="128">
        <v>5.08</v>
      </c>
      <c r="F133" s="128">
        <v>9.02</v>
      </c>
      <c r="G133" s="128">
        <v>87.4</v>
      </c>
      <c r="H133" s="128">
        <v>0.03</v>
      </c>
      <c r="I133" s="128">
        <v>32.450000000000003</v>
      </c>
      <c r="J133" s="130"/>
      <c r="K133" s="128">
        <v>37.369999999999997</v>
      </c>
      <c r="L133" s="128">
        <v>27.61</v>
      </c>
      <c r="M133" s="128">
        <v>15.16</v>
      </c>
      <c r="N133" s="128">
        <v>0.51</v>
      </c>
    </row>
    <row r="134" spans="1:14" s="10" customFormat="1" ht="24.75" customHeight="1" x14ac:dyDescent="0.25">
      <c r="A134" s="133">
        <v>933</v>
      </c>
      <c r="B134" s="132" t="s">
        <v>12</v>
      </c>
      <c r="C134" s="133">
        <v>230</v>
      </c>
      <c r="D134" s="134">
        <v>0.45</v>
      </c>
      <c r="E134" s="133" t="s">
        <v>28</v>
      </c>
      <c r="F134" s="134">
        <v>23.84</v>
      </c>
      <c r="G134" s="134">
        <v>97.16</v>
      </c>
      <c r="H134" s="134">
        <v>1.4999999999999999E-2</v>
      </c>
      <c r="I134" s="134">
        <v>0.3</v>
      </c>
      <c r="J134" s="133" t="s">
        <v>28</v>
      </c>
      <c r="K134" s="134">
        <v>24</v>
      </c>
      <c r="L134" s="134">
        <v>18.87</v>
      </c>
      <c r="M134" s="134">
        <v>16</v>
      </c>
      <c r="N134" s="134">
        <v>0.8</v>
      </c>
    </row>
    <row r="135" spans="1:14" s="10" customFormat="1" ht="24.75" customHeight="1" x14ac:dyDescent="0.25">
      <c r="A135" s="127"/>
      <c r="B135" s="129" t="s">
        <v>13</v>
      </c>
      <c r="C135" s="127">
        <v>50</v>
      </c>
      <c r="D135" s="128">
        <v>3.94</v>
      </c>
      <c r="E135" s="128">
        <v>0.57999999999999996</v>
      </c>
      <c r="F135" s="128">
        <v>22</v>
      </c>
      <c r="G135" s="128">
        <v>108.98</v>
      </c>
      <c r="H135" s="128">
        <v>6.6000000000000003E-2</v>
      </c>
      <c r="I135" s="127" t="s">
        <v>28</v>
      </c>
      <c r="J135" s="127" t="s">
        <v>28</v>
      </c>
      <c r="K135" s="128">
        <v>22.2</v>
      </c>
      <c r="L135" s="128">
        <v>106.8</v>
      </c>
      <c r="M135" s="128">
        <v>33</v>
      </c>
      <c r="N135" s="128">
        <v>1.62</v>
      </c>
    </row>
    <row r="136" spans="1:14" s="10" customFormat="1" ht="24.75" customHeight="1" x14ac:dyDescent="0.25">
      <c r="A136" s="127"/>
      <c r="B136" s="129" t="s">
        <v>14</v>
      </c>
      <c r="C136" s="127">
        <v>45</v>
      </c>
      <c r="D136" s="128">
        <v>3.47</v>
      </c>
      <c r="E136" s="128">
        <v>1.27</v>
      </c>
      <c r="F136" s="128">
        <v>23.38</v>
      </c>
      <c r="G136" s="128">
        <v>118.83</v>
      </c>
      <c r="H136" s="128">
        <v>0.08</v>
      </c>
      <c r="I136" s="127" t="s">
        <v>28</v>
      </c>
      <c r="J136" s="127" t="s">
        <v>28</v>
      </c>
      <c r="K136" s="128">
        <v>12.5</v>
      </c>
      <c r="L136" s="128">
        <v>43</v>
      </c>
      <c r="M136" s="128">
        <v>17.5</v>
      </c>
      <c r="N136" s="128">
        <v>0.8</v>
      </c>
    </row>
    <row r="137" spans="1:14" s="10" customFormat="1" ht="24.75" customHeight="1" x14ac:dyDescent="0.25">
      <c r="A137" s="85"/>
      <c r="B137" s="86" t="s">
        <v>16</v>
      </c>
      <c r="C137" s="85"/>
      <c r="D137" s="94">
        <f>SUM(D129:D136)</f>
        <v>32.840000000000003</v>
      </c>
      <c r="E137" s="94">
        <f t="shared" ref="E137:N137" si="58">SUM(E129:E136)</f>
        <v>27.009999999999994</v>
      </c>
      <c r="F137" s="94">
        <f t="shared" si="58"/>
        <v>145.97</v>
      </c>
      <c r="G137" s="94">
        <f t="shared" si="58"/>
        <v>956.5100000000001</v>
      </c>
      <c r="H137" s="94">
        <f t="shared" si="58"/>
        <v>0.60100000000000009</v>
      </c>
      <c r="I137" s="94">
        <f t="shared" si="58"/>
        <v>76.97</v>
      </c>
      <c r="J137" s="94">
        <f t="shared" si="58"/>
        <v>114</v>
      </c>
      <c r="K137" s="94">
        <f t="shared" si="58"/>
        <v>188.30999999999997</v>
      </c>
      <c r="L137" s="94">
        <f t="shared" si="58"/>
        <v>510.82</v>
      </c>
      <c r="M137" s="94">
        <f t="shared" si="58"/>
        <v>189.37</v>
      </c>
      <c r="N137" s="94">
        <f t="shared" si="58"/>
        <v>8.5299999999999994</v>
      </c>
    </row>
    <row r="138" spans="1:14" s="10" customFormat="1" ht="24.75" customHeight="1" x14ac:dyDescent="0.25">
      <c r="A138" s="115"/>
      <c r="B138" s="26" t="s">
        <v>97</v>
      </c>
      <c r="C138" s="115"/>
      <c r="D138" s="140"/>
      <c r="E138" s="116"/>
      <c r="F138" s="116"/>
      <c r="G138" s="116"/>
      <c r="H138" s="116"/>
      <c r="I138" s="116"/>
      <c r="J138" s="116"/>
      <c r="K138" s="117"/>
      <c r="L138" s="117"/>
      <c r="M138" s="117"/>
      <c r="N138" s="117"/>
    </row>
    <row r="139" spans="1:14" s="10" customFormat="1" ht="24.75" customHeight="1" x14ac:dyDescent="0.25">
      <c r="A139" s="127">
        <v>948</v>
      </c>
      <c r="B139" s="129" t="s">
        <v>72</v>
      </c>
      <c r="C139" s="127">
        <v>230</v>
      </c>
      <c r="D139" s="128"/>
      <c r="E139" s="127" t="s">
        <v>28</v>
      </c>
      <c r="F139" s="128">
        <v>33.200000000000003</v>
      </c>
      <c r="G139" s="128">
        <v>133.1</v>
      </c>
      <c r="H139" s="128"/>
      <c r="I139" s="128"/>
      <c r="J139" s="127" t="s">
        <v>28</v>
      </c>
      <c r="K139" s="128">
        <v>0.3</v>
      </c>
      <c r="L139" s="128"/>
      <c r="M139" s="128"/>
      <c r="N139" s="128">
        <v>4.4999999999999998E-2</v>
      </c>
    </row>
    <row r="140" spans="1:14" s="10" customFormat="1" ht="24.75" customHeight="1" x14ac:dyDescent="0.25">
      <c r="A140" s="115"/>
      <c r="B140" s="118" t="s">
        <v>98</v>
      </c>
      <c r="C140" s="119">
        <v>70</v>
      </c>
      <c r="D140" s="46">
        <v>7.52</v>
      </c>
      <c r="E140" s="120">
        <v>2.88</v>
      </c>
      <c r="F140" s="120">
        <v>50.36</v>
      </c>
      <c r="G140" s="120">
        <v>258</v>
      </c>
      <c r="H140" s="120">
        <v>0.06</v>
      </c>
      <c r="I140" s="120"/>
      <c r="J140" s="120"/>
      <c r="K140" s="121">
        <v>20.25</v>
      </c>
      <c r="L140" s="121">
        <v>69.150000000000006</v>
      </c>
      <c r="M140" s="121">
        <v>29.1</v>
      </c>
      <c r="N140" s="121">
        <v>1.32</v>
      </c>
    </row>
    <row r="141" spans="1:14" s="10" customFormat="1" ht="24.75" customHeight="1" x14ac:dyDescent="0.25">
      <c r="A141" s="96"/>
      <c r="B141" s="97" t="s">
        <v>16</v>
      </c>
      <c r="C141" s="96"/>
      <c r="D141" s="94">
        <f>SUM(D139:D140)</f>
        <v>7.52</v>
      </c>
      <c r="E141" s="94">
        <f t="shared" ref="E141:N141" si="59">SUM(E139:E140)</f>
        <v>2.88</v>
      </c>
      <c r="F141" s="94">
        <f t="shared" si="59"/>
        <v>83.56</v>
      </c>
      <c r="G141" s="94">
        <f t="shared" si="59"/>
        <v>391.1</v>
      </c>
      <c r="H141" s="94">
        <f t="shared" si="59"/>
        <v>0.06</v>
      </c>
      <c r="I141" s="94">
        <f t="shared" si="59"/>
        <v>0</v>
      </c>
      <c r="J141" s="94">
        <f t="shared" si="59"/>
        <v>0</v>
      </c>
      <c r="K141" s="94">
        <f t="shared" si="59"/>
        <v>20.55</v>
      </c>
      <c r="L141" s="94">
        <f t="shared" si="59"/>
        <v>69.150000000000006</v>
      </c>
      <c r="M141" s="94">
        <f t="shared" si="59"/>
        <v>29.1</v>
      </c>
      <c r="N141" s="94">
        <f t="shared" si="59"/>
        <v>1.365</v>
      </c>
    </row>
    <row r="142" spans="1:14" s="10" customFormat="1" ht="31.5" customHeight="1" x14ac:dyDescent="0.25">
      <c r="A142" s="87"/>
      <c r="B142" s="88" t="s">
        <v>46</v>
      </c>
      <c r="C142" s="87"/>
      <c r="D142" s="93">
        <f>SUM(D128)+D137+D141</f>
        <v>59.320000000000007</v>
      </c>
      <c r="E142" s="93">
        <f t="shared" ref="E142:N142" si="60">SUM(E128)+E137+E141</f>
        <v>46.909999999999989</v>
      </c>
      <c r="F142" s="93">
        <f t="shared" si="60"/>
        <v>324.05</v>
      </c>
      <c r="G142" s="93">
        <f t="shared" si="60"/>
        <v>1958.04</v>
      </c>
      <c r="H142" s="93">
        <f t="shared" si="60"/>
        <v>0.88200000000000012</v>
      </c>
      <c r="I142" s="93">
        <f t="shared" si="60"/>
        <v>79.53</v>
      </c>
      <c r="J142" s="93">
        <f t="shared" si="60"/>
        <v>114.38800000000001</v>
      </c>
      <c r="K142" s="93">
        <f t="shared" si="60"/>
        <v>424.01000000000005</v>
      </c>
      <c r="L142" s="93">
        <f t="shared" si="60"/>
        <v>908.82999999999993</v>
      </c>
      <c r="M142" s="93">
        <f t="shared" si="60"/>
        <v>314.89000000000004</v>
      </c>
      <c r="N142" s="93">
        <f t="shared" si="60"/>
        <v>14.414999999999999</v>
      </c>
    </row>
    <row r="143" spans="1:14" s="10" customFormat="1" ht="27" customHeight="1" x14ac:dyDescent="0.25">
      <c r="A143" s="160" t="s">
        <v>0</v>
      </c>
      <c r="B143" s="165" t="s">
        <v>8</v>
      </c>
      <c r="C143" s="160" t="s">
        <v>26</v>
      </c>
      <c r="D143" s="160" t="s">
        <v>32</v>
      </c>
      <c r="E143" s="160"/>
      <c r="F143" s="160"/>
      <c r="G143" s="161" t="s">
        <v>31</v>
      </c>
      <c r="H143" s="163" t="s">
        <v>34</v>
      </c>
      <c r="I143" s="164"/>
      <c r="J143" s="164"/>
      <c r="K143" s="163" t="s">
        <v>38</v>
      </c>
      <c r="L143" s="164"/>
      <c r="M143" s="164"/>
      <c r="N143" s="166"/>
    </row>
    <row r="144" spans="1:14" s="10" customFormat="1" ht="23.25" customHeight="1" x14ac:dyDescent="0.25">
      <c r="A144" s="160"/>
      <c r="B144" s="165"/>
      <c r="C144" s="160"/>
      <c r="D144" s="100" t="s">
        <v>27</v>
      </c>
      <c r="E144" s="100" t="s">
        <v>29</v>
      </c>
      <c r="F144" s="100" t="s">
        <v>30</v>
      </c>
      <c r="G144" s="162"/>
      <c r="H144" s="100" t="s">
        <v>35</v>
      </c>
      <c r="I144" s="100" t="s">
        <v>36</v>
      </c>
      <c r="J144" s="100" t="s">
        <v>37</v>
      </c>
      <c r="K144" s="100" t="s">
        <v>39</v>
      </c>
      <c r="L144" s="100" t="s">
        <v>40</v>
      </c>
      <c r="M144" s="100" t="s">
        <v>41</v>
      </c>
      <c r="N144" s="100" t="s">
        <v>42</v>
      </c>
    </row>
    <row r="145" spans="1:14" ht="24.75" customHeight="1" x14ac:dyDescent="0.25">
      <c r="A145" s="84" t="s">
        <v>5</v>
      </c>
      <c r="B145" s="26" t="s">
        <v>9</v>
      </c>
      <c r="C145" s="26"/>
      <c r="D145" s="45"/>
      <c r="E145" s="45"/>
      <c r="F145" s="45"/>
      <c r="G145" s="45"/>
      <c r="H145" s="46"/>
      <c r="I145" s="47"/>
      <c r="J145" s="47"/>
      <c r="K145" s="47"/>
      <c r="L145" s="47"/>
      <c r="M145" s="47"/>
      <c r="N145" s="47"/>
    </row>
    <row r="146" spans="1:14" ht="21.75" customHeight="1" x14ac:dyDescent="0.25">
      <c r="A146" s="66">
        <v>411</v>
      </c>
      <c r="B146" s="53" t="s">
        <v>54</v>
      </c>
      <c r="C146" s="66">
        <v>200</v>
      </c>
      <c r="D146" s="62">
        <v>7.72</v>
      </c>
      <c r="E146" s="62">
        <v>4.1900000000000004</v>
      </c>
      <c r="F146" s="62">
        <v>47.43</v>
      </c>
      <c r="G146" s="62">
        <v>253.4</v>
      </c>
      <c r="H146" s="62">
        <v>6.9000000000000006E-2</v>
      </c>
      <c r="I146" s="62">
        <v>2.46</v>
      </c>
      <c r="J146" s="62">
        <v>0.22</v>
      </c>
      <c r="K146" s="62">
        <v>156.30000000000001</v>
      </c>
      <c r="L146" s="62">
        <v>124.21</v>
      </c>
      <c r="M146" s="62">
        <v>30.3</v>
      </c>
      <c r="N146" s="62">
        <v>0.95</v>
      </c>
    </row>
    <row r="147" spans="1:14" ht="20.25" customHeight="1" x14ac:dyDescent="0.25">
      <c r="A147" s="111">
        <v>424</v>
      </c>
      <c r="B147" s="110" t="s">
        <v>25</v>
      </c>
      <c r="C147" s="108">
        <v>40</v>
      </c>
      <c r="D147" s="109">
        <v>5.72</v>
      </c>
      <c r="E147" s="109">
        <v>4.8499999999999996</v>
      </c>
      <c r="F147" s="109">
        <v>0.03</v>
      </c>
      <c r="G147" s="109">
        <v>66.650000000000006</v>
      </c>
      <c r="H147" s="109">
        <v>3.3000000000000002E-2</v>
      </c>
      <c r="I147" s="108" t="s">
        <v>28</v>
      </c>
      <c r="J147" s="109">
        <v>0.16800000000000001</v>
      </c>
      <c r="K147" s="109">
        <v>26.4</v>
      </c>
      <c r="L147" s="109">
        <v>88.8</v>
      </c>
      <c r="M147" s="109">
        <v>25.42</v>
      </c>
      <c r="N147" s="109">
        <v>1.29</v>
      </c>
    </row>
    <row r="148" spans="1:14" ht="21.75" customHeight="1" x14ac:dyDescent="0.25">
      <c r="A148" s="108">
        <v>1010</v>
      </c>
      <c r="B148" s="110" t="s">
        <v>49</v>
      </c>
      <c r="C148" s="108" t="s">
        <v>48</v>
      </c>
      <c r="D148" s="127" t="s">
        <v>28</v>
      </c>
      <c r="E148" s="127" t="s">
        <v>28</v>
      </c>
      <c r="F148" s="109">
        <v>13.6</v>
      </c>
      <c r="G148" s="109">
        <v>54.4</v>
      </c>
      <c r="H148" s="109">
        <v>0.01</v>
      </c>
      <c r="I148" s="109">
        <v>0.1</v>
      </c>
      <c r="J148" s="127" t="s">
        <v>28</v>
      </c>
      <c r="K148" s="109">
        <v>5.25</v>
      </c>
      <c r="L148" s="109">
        <v>8.25</v>
      </c>
      <c r="M148" s="109">
        <v>4.4000000000000004</v>
      </c>
      <c r="N148" s="109">
        <v>0.86</v>
      </c>
    </row>
    <row r="149" spans="1:14" ht="22.5" customHeight="1" x14ac:dyDescent="0.25">
      <c r="A149" s="108">
        <v>1</v>
      </c>
      <c r="B149" s="110" t="s">
        <v>17</v>
      </c>
      <c r="C149" s="108" t="s">
        <v>89</v>
      </c>
      <c r="D149" s="109">
        <v>2.9</v>
      </c>
      <c r="E149" s="109">
        <v>7.4</v>
      </c>
      <c r="F149" s="109">
        <v>18.79</v>
      </c>
      <c r="G149" s="109">
        <v>153.36000000000001</v>
      </c>
      <c r="H149" s="109">
        <v>6.5000000000000002E-2</v>
      </c>
      <c r="I149" s="108" t="s">
        <v>28</v>
      </c>
      <c r="J149" s="108" t="s">
        <v>28</v>
      </c>
      <c r="K149" s="109">
        <v>12.4</v>
      </c>
      <c r="L149" s="109">
        <v>36.4</v>
      </c>
      <c r="M149" s="109">
        <v>14.3</v>
      </c>
      <c r="N149" s="109">
        <v>0.34</v>
      </c>
    </row>
    <row r="150" spans="1:14" ht="20.25" customHeight="1" x14ac:dyDescent="0.25">
      <c r="A150" s="66"/>
      <c r="B150" s="110" t="s">
        <v>13</v>
      </c>
      <c r="C150" s="108">
        <v>35</v>
      </c>
      <c r="D150" s="109">
        <v>2.62</v>
      </c>
      <c r="E150" s="109">
        <v>0.57999999999999996</v>
      </c>
      <c r="F150" s="109">
        <v>14.67</v>
      </c>
      <c r="G150" s="109">
        <v>82.62</v>
      </c>
      <c r="H150" s="109">
        <v>4.3999999999999997E-2</v>
      </c>
      <c r="I150" s="108" t="s">
        <v>28</v>
      </c>
      <c r="J150" s="108" t="s">
        <v>28</v>
      </c>
      <c r="K150" s="109">
        <v>14.8</v>
      </c>
      <c r="L150" s="109">
        <v>71.2</v>
      </c>
      <c r="M150" s="109">
        <v>22</v>
      </c>
      <c r="N150" s="109">
        <v>1.08</v>
      </c>
    </row>
    <row r="151" spans="1:14" s="12" customFormat="1" ht="21" customHeight="1" x14ac:dyDescent="0.25">
      <c r="A151" s="66"/>
      <c r="B151" s="112" t="s">
        <v>51</v>
      </c>
      <c r="C151" s="113">
        <v>100</v>
      </c>
      <c r="D151" s="114">
        <v>0.72</v>
      </c>
      <c r="E151" s="114">
        <v>0.72</v>
      </c>
      <c r="F151" s="114">
        <v>19.100000000000001</v>
      </c>
      <c r="G151" s="114">
        <v>84.6</v>
      </c>
      <c r="H151" s="114">
        <v>0.153</v>
      </c>
      <c r="I151" s="114">
        <v>95</v>
      </c>
      <c r="J151" s="114"/>
      <c r="K151" s="114">
        <v>87.5</v>
      </c>
      <c r="L151" s="114">
        <v>42.5</v>
      </c>
      <c r="M151" s="114">
        <v>27.5</v>
      </c>
      <c r="N151" s="114">
        <v>0.25</v>
      </c>
    </row>
    <row r="152" spans="1:14" s="12" customFormat="1" ht="29.25" customHeight="1" x14ac:dyDescent="0.25">
      <c r="A152" s="85"/>
      <c r="B152" s="86" t="s">
        <v>16</v>
      </c>
      <c r="C152" s="85"/>
      <c r="D152" s="94">
        <f>SUM(D146:D149)+D151</f>
        <v>17.059999999999999</v>
      </c>
      <c r="E152" s="94">
        <f t="shared" ref="E152:N152" si="61">SUM(E146:E149)+E151</f>
        <v>17.159999999999997</v>
      </c>
      <c r="F152" s="94">
        <f t="shared" si="61"/>
        <v>98.949999999999989</v>
      </c>
      <c r="G152" s="94">
        <f t="shared" si="61"/>
        <v>612.41</v>
      </c>
      <c r="H152" s="94">
        <f t="shared" si="61"/>
        <v>0.32999999999999996</v>
      </c>
      <c r="I152" s="94">
        <f t="shared" si="61"/>
        <v>97.56</v>
      </c>
      <c r="J152" s="94">
        <f t="shared" si="61"/>
        <v>0.38800000000000001</v>
      </c>
      <c r="K152" s="94">
        <f t="shared" si="61"/>
        <v>287.85000000000002</v>
      </c>
      <c r="L152" s="94">
        <f t="shared" si="61"/>
        <v>300.15999999999997</v>
      </c>
      <c r="M152" s="94">
        <f t="shared" si="61"/>
        <v>101.92</v>
      </c>
      <c r="N152" s="94">
        <f t="shared" si="61"/>
        <v>3.69</v>
      </c>
    </row>
    <row r="153" spans="1:14" s="12" customFormat="1" ht="29.25" customHeight="1" x14ac:dyDescent="0.25">
      <c r="A153" s="17"/>
      <c r="B153" s="43" t="s">
        <v>10</v>
      </c>
      <c r="C153" s="108"/>
      <c r="D153" s="109"/>
      <c r="E153" s="109"/>
      <c r="F153" s="109"/>
      <c r="G153" s="109"/>
      <c r="H153" s="109"/>
      <c r="I153" s="109"/>
      <c r="J153" s="109"/>
      <c r="K153" s="2"/>
      <c r="L153" s="2"/>
      <c r="M153" s="2"/>
      <c r="N153" s="2"/>
    </row>
    <row r="154" spans="1:14" ht="24" customHeight="1" x14ac:dyDescent="0.25">
      <c r="A154" s="108">
        <v>197</v>
      </c>
      <c r="B154" s="110" t="s">
        <v>74</v>
      </c>
      <c r="C154" s="108">
        <v>200</v>
      </c>
      <c r="D154" s="109">
        <v>1.75</v>
      </c>
      <c r="E154" s="109">
        <v>4.8899999999999997</v>
      </c>
      <c r="F154" s="109">
        <v>8.49</v>
      </c>
      <c r="G154" s="109">
        <v>84.75</v>
      </c>
      <c r="H154" s="109">
        <v>47.63</v>
      </c>
      <c r="I154" s="109">
        <v>18.46</v>
      </c>
      <c r="J154" s="109"/>
      <c r="K154" s="109">
        <v>43.33</v>
      </c>
      <c r="L154" s="109">
        <v>47.63</v>
      </c>
      <c r="M154" s="109">
        <v>22.25</v>
      </c>
      <c r="N154" s="109">
        <v>0.8</v>
      </c>
    </row>
    <row r="155" spans="1:14" ht="21.75" customHeight="1" x14ac:dyDescent="0.25">
      <c r="A155" s="75">
        <v>443</v>
      </c>
      <c r="B155" s="76" t="s">
        <v>11</v>
      </c>
      <c r="C155" s="75">
        <v>200</v>
      </c>
      <c r="D155" s="73">
        <v>6.31</v>
      </c>
      <c r="E155" s="73">
        <v>4.88</v>
      </c>
      <c r="F155" s="73">
        <v>45.1</v>
      </c>
      <c r="G155" s="73">
        <v>238.83</v>
      </c>
      <c r="H155" s="73">
        <v>7.0000000000000007E-2</v>
      </c>
      <c r="I155" s="127" t="s">
        <v>28</v>
      </c>
      <c r="J155" s="73">
        <v>25.2</v>
      </c>
      <c r="K155" s="73">
        <v>12.24</v>
      </c>
      <c r="L155" s="73">
        <v>44.6</v>
      </c>
      <c r="M155" s="73">
        <v>9.8699999999999992</v>
      </c>
      <c r="N155" s="73">
        <v>0.73</v>
      </c>
    </row>
    <row r="156" spans="1:14" ht="22.5" customHeight="1" x14ac:dyDescent="0.25">
      <c r="A156" s="103">
        <v>697</v>
      </c>
      <c r="B156" s="104" t="s">
        <v>69</v>
      </c>
      <c r="C156" s="101">
        <v>100</v>
      </c>
      <c r="D156" s="102">
        <v>21.1</v>
      </c>
      <c r="E156" s="102">
        <v>13.6</v>
      </c>
      <c r="F156" s="102">
        <v>0.36</v>
      </c>
      <c r="G156" s="102">
        <v>206.25</v>
      </c>
      <c r="H156" s="102">
        <v>0.04</v>
      </c>
      <c r="I156" s="102">
        <v>0.56000000000000005</v>
      </c>
      <c r="J156" s="102">
        <v>20</v>
      </c>
      <c r="K156" s="102">
        <v>39</v>
      </c>
      <c r="L156" s="102">
        <v>143</v>
      </c>
      <c r="M156" s="102">
        <v>20</v>
      </c>
      <c r="N156" s="102">
        <v>1.8</v>
      </c>
    </row>
    <row r="157" spans="1:14" ht="24" customHeight="1" x14ac:dyDescent="0.25">
      <c r="A157" s="144"/>
      <c r="B157" s="41" t="s">
        <v>56</v>
      </c>
      <c r="C157" s="40">
        <v>60</v>
      </c>
      <c r="D157" s="3">
        <v>0.72</v>
      </c>
      <c r="E157" s="3">
        <v>4.2</v>
      </c>
      <c r="F157" s="3">
        <v>4.4400000000000004</v>
      </c>
      <c r="G157" s="3">
        <v>58.2</v>
      </c>
      <c r="H157" s="3">
        <v>0.03</v>
      </c>
      <c r="I157" s="3">
        <v>9.6</v>
      </c>
      <c r="J157" s="3">
        <v>0.28000000000000003</v>
      </c>
      <c r="K157" s="3">
        <v>32</v>
      </c>
      <c r="L157" s="3">
        <v>0.9</v>
      </c>
      <c r="M157" s="3">
        <v>13</v>
      </c>
      <c r="N157" s="3">
        <v>0.8</v>
      </c>
    </row>
    <row r="158" spans="1:14" ht="22.5" customHeight="1" x14ac:dyDescent="0.25">
      <c r="A158" s="40">
        <v>924</v>
      </c>
      <c r="B158" s="41" t="s">
        <v>76</v>
      </c>
      <c r="C158" s="40">
        <v>200</v>
      </c>
      <c r="D158" s="3">
        <v>0.17</v>
      </c>
      <c r="E158" s="40" t="s">
        <v>28</v>
      </c>
      <c r="F158" s="3">
        <v>23.5</v>
      </c>
      <c r="G158" s="3">
        <v>94.72</v>
      </c>
      <c r="H158" s="3">
        <v>13.2</v>
      </c>
      <c r="I158" s="3">
        <v>13.2</v>
      </c>
      <c r="J158" s="40" t="s">
        <v>28</v>
      </c>
      <c r="K158" s="3">
        <v>7.88</v>
      </c>
      <c r="L158" s="3">
        <v>1.8</v>
      </c>
      <c r="M158" s="3">
        <v>2.86</v>
      </c>
      <c r="N158" s="3">
        <v>0.12</v>
      </c>
    </row>
    <row r="159" spans="1:14" ht="24.75" customHeight="1" x14ac:dyDescent="0.25">
      <c r="A159" s="75"/>
      <c r="B159" s="76" t="s">
        <v>13</v>
      </c>
      <c r="C159" s="75">
        <v>50</v>
      </c>
      <c r="D159" s="73">
        <v>3.94</v>
      </c>
      <c r="E159" s="73">
        <v>0.57999999999999996</v>
      </c>
      <c r="F159" s="73">
        <v>22</v>
      </c>
      <c r="G159" s="73">
        <v>108.98</v>
      </c>
      <c r="H159" s="73">
        <v>6.6000000000000003E-2</v>
      </c>
      <c r="I159" s="127" t="s">
        <v>28</v>
      </c>
      <c r="J159" s="127" t="s">
        <v>28</v>
      </c>
      <c r="K159" s="73">
        <v>22.2</v>
      </c>
      <c r="L159" s="73">
        <v>106.8</v>
      </c>
      <c r="M159" s="73">
        <v>33</v>
      </c>
      <c r="N159" s="73">
        <v>1.62</v>
      </c>
    </row>
    <row r="160" spans="1:14" ht="22.5" customHeight="1" x14ac:dyDescent="0.25">
      <c r="A160" s="75"/>
      <c r="B160" s="76" t="s">
        <v>14</v>
      </c>
      <c r="C160" s="75">
        <v>45</v>
      </c>
      <c r="D160" s="73">
        <v>3.47</v>
      </c>
      <c r="E160" s="73">
        <v>1.27</v>
      </c>
      <c r="F160" s="73">
        <v>23.38</v>
      </c>
      <c r="G160" s="73">
        <v>118.83</v>
      </c>
      <c r="H160" s="73">
        <v>0.08</v>
      </c>
      <c r="I160" s="127" t="s">
        <v>28</v>
      </c>
      <c r="J160" s="127" t="s">
        <v>28</v>
      </c>
      <c r="K160" s="73">
        <v>12.5</v>
      </c>
      <c r="L160" s="73">
        <v>43</v>
      </c>
      <c r="M160" s="73">
        <v>17.5</v>
      </c>
      <c r="N160" s="73">
        <v>0.8</v>
      </c>
    </row>
    <row r="161" spans="1:14" s="12" customFormat="1" ht="27.75" customHeight="1" x14ac:dyDescent="0.25">
      <c r="A161" s="85"/>
      <c r="B161" s="86" t="s">
        <v>16</v>
      </c>
      <c r="C161" s="85"/>
      <c r="D161" s="94">
        <f>SUM(D154:D160)</f>
        <v>37.46</v>
      </c>
      <c r="E161" s="94">
        <f t="shared" ref="E161:N161" si="62">SUM(E154:E160)</f>
        <v>29.419999999999995</v>
      </c>
      <c r="F161" s="94">
        <f t="shared" si="62"/>
        <v>127.27</v>
      </c>
      <c r="G161" s="94">
        <f t="shared" si="62"/>
        <v>910.56000000000017</v>
      </c>
      <c r="H161" s="94">
        <f t="shared" si="62"/>
        <v>61.116</v>
      </c>
      <c r="I161" s="94">
        <f t="shared" si="62"/>
        <v>41.819999999999993</v>
      </c>
      <c r="J161" s="94">
        <f t="shared" si="62"/>
        <v>45.480000000000004</v>
      </c>
      <c r="K161" s="94">
        <f t="shared" si="62"/>
        <v>169.14999999999998</v>
      </c>
      <c r="L161" s="94">
        <f t="shared" si="62"/>
        <v>387.73</v>
      </c>
      <c r="M161" s="94">
        <f t="shared" si="62"/>
        <v>118.48</v>
      </c>
      <c r="N161" s="94">
        <f t="shared" si="62"/>
        <v>6.67</v>
      </c>
    </row>
    <row r="162" spans="1:14" s="12" customFormat="1" ht="21.75" customHeight="1" x14ac:dyDescent="0.25">
      <c r="A162" s="115"/>
      <c r="B162" s="26" t="s">
        <v>97</v>
      </c>
      <c r="C162" s="115"/>
      <c r="D162" s="116"/>
      <c r="E162" s="116"/>
      <c r="F162" s="116"/>
      <c r="G162" s="116"/>
      <c r="H162" s="116"/>
      <c r="I162" s="116"/>
      <c r="J162" s="116"/>
      <c r="K162" s="117"/>
      <c r="L162" s="117"/>
      <c r="M162" s="117"/>
      <c r="N162" s="117"/>
    </row>
    <row r="163" spans="1:14" s="12" customFormat="1" ht="21.75" customHeight="1" x14ac:dyDescent="0.25">
      <c r="A163" s="108"/>
      <c r="B163" s="110" t="s">
        <v>23</v>
      </c>
      <c r="C163" s="108">
        <v>230</v>
      </c>
      <c r="D163" s="109">
        <v>9.4</v>
      </c>
      <c r="E163" s="109">
        <v>4.4000000000000004</v>
      </c>
      <c r="F163" s="109">
        <v>6.37</v>
      </c>
      <c r="G163" s="109">
        <v>102.6</v>
      </c>
      <c r="H163" s="109">
        <v>0.06</v>
      </c>
      <c r="I163" s="109">
        <v>0.06</v>
      </c>
      <c r="J163" s="109">
        <v>0.08</v>
      </c>
      <c r="K163" s="109">
        <v>248</v>
      </c>
      <c r="L163" s="109">
        <v>184</v>
      </c>
      <c r="M163" s="109">
        <v>28</v>
      </c>
      <c r="N163" s="109">
        <v>0.2</v>
      </c>
    </row>
    <row r="164" spans="1:14" s="12" customFormat="1" ht="27.75" customHeight="1" x14ac:dyDescent="0.25">
      <c r="A164" s="115"/>
      <c r="B164" s="118" t="s">
        <v>98</v>
      </c>
      <c r="C164" s="119">
        <v>70</v>
      </c>
      <c r="D164" s="46">
        <v>7.52</v>
      </c>
      <c r="E164" s="120">
        <v>2.88</v>
      </c>
      <c r="F164" s="120">
        <v>50.36</v>
      </c>
      <c r="G164" s="120">
        <v>258</v>
      </c>
      <c r="H164" s="120">
        <v>0.06</v>
      </c>
      <c r="I164" s="120"/>
      <c r="J164" s="120"/>
      <c r="K164" s="121">
        <v>20.25</v>
      </c>
      <c r="L164" s="121">
        <v>69.150000000000006</v>
      </c>
      <c r="M164" s="121">
        <v>29.1</v>
      </c>
      <c r="N164" s="121">
        <v>1.32</v>
      </c>
    </row>
    <row r="165" spans="1:14" s="12" customFormat="1" ht="27.75" customHeight="1" x14ac:dyDescent="0.25">
      <c r="A165" s="96"/>
      <c r="B165" s="97" t="s">
        <v>16</v>
      </c>
      <c r="C165" s="96"/>
      <c r="D165" s="94">
        <f>SUM(D163:D164)</f>
        <v>16.920000000000002</v>
      </c>
      <c r="E165" s="94">
        <f t="shared" ref="E165" si="63">SUM(E163:E164)</f>
        <v>7.28</v>
      </c>
      <c r="F165" s="94">
        <f t="shared" ref="F165" si="64">SUM(F163:F164)</f>
        <v>56.73</v>
      </c>
      <c r="G165" s="94">
        <f t="shared" ref="G165" si="65">SUM(G163:G164)</f>
        <v>360.6</v>
      </c>
      <c r="H165" s="94">
        <f t="shared" ref="H165" si="66">SUM(H163:H164)</f>
        <v>0.12</v>
      </c>
      <c r="I165" s="94">
        <f t="shared" ref="I165" si="67">SUM(I163:I164)</f>
        <v>0.06</v>
      </c>
      <c r="J165" s="94">
        <f t="shared" ref="J165" si="68">SUM(J163:J164)</f>
        <v>0.08</v>
      </c>
      <c r="K165" s="94">
        <f t="shared" ref="K165" si="69">SUM(K163:K164)</f>
        <v>268.25</v>
      </c>
      <c r="L165" s="94">
        <f t="shared" ref="L165" si="70">SUM(L163:L164)</f>
        <v>253.15</v>
      </c>
      <c r="M165" s="94">
        <f t="shared" ref="M165" si="71">SUM(M163:M164)</f>
        <v>57.1</v>
      </c>
      <c r="N165" s="94">
        <f t="shared" ref="N165" si="72">SUM(N163:N164)</f>
        <v>1.52</v>
      </c>
    </row>
    <row r="166" spans="1:14" ht="36.75" customHeight="1" x14ac:dyDescent="0.25">
      <c r="A166" s="87"/>
      <c r="B166" s="88" t="s">
        <v>46</v>
      </c>
      <c r="C166" s="87"/>
      <c r="D166" s="93">
        <f>SUM(D152)+D161+D165</f>
        <v>71.44</v>
      </c>
      <c r="E166" s="93">
        <f t="shared" ref="E166:N166" si="73">SUM(E151)+E161+E165</f>
        <v>37.419999999999995</v>
      </c>
      <c r="F166" s="93">
        <f t="shared" si="73"/>
        <v>203.1</v>
      </c>
      <c r="G166" s="93">
        <f t="shared" si="73"/>
        <v>1355.7600000000002</v>
      </c>
      <c r="H166" s="93">
        <f t="shared" si="73"/>
        <v>61.388999999999996</v>
      </c>
      <c r="I166" s="93">
        <f t="shared" si="73"/>
        <v>136.88</v>
      </c>
      <c r="J166" s="93">
        <f t="shared" si="73"/>
        <v>45.56</v>
      </c>
      <c r="K166" s="93">
        <f t="shared" si="73"/>
        <v>524.9</v>
      </c>
      <c r="L166" s="93">
        <f t="shared" si="73"/>
        <v>683.38</v>
      </c>
      <c r="M166" s="93">
        <f t="shared" si="73"/>
        <v>203.08</v>
      </c>
      <c r="N166" s="93">
        <f t="shared" si="73"/>
        <v>8.44</v>
      </c>
    </row>
    <row r="167" spans="1:14" ht="30" customHeight="1" x14ac:dyDescent="0.25">
      <c r="A167" s="160" t="s">
        <v>0</v>
      </c>
      <c r="B167" s="165" t="s">
        <v>8</v>
      </c>
      <c r="C167" s="160" t="s">
        <v>26</v>
      </c>
      <c r="D167" s="160" t="s">
        <v>32</v>
      </c>
      <c r="E167" s="160"/>
      <c r="F167" s="160"/>
      <c r="G167" s="161" t="s">
        <v>31</v>
      </c>
      <c r="H167" s="163" t="s">
        <v>34</v>
      </c>
      <c r="I167" s="164"/>
      <c r="J167" s="164"/>
      <c r="K167" s="163" t="s">
        <v>38</v>
      </c>
      <c r="L167" s="164"/>
      <c r="M167" s="164"/>
      <c r="N167" s="166"/>
    </row>
    <row r="168" spans="1:14" ht="21.75" customHeight="1" x14ac:dyDescent="0.25">
      <c r="A168" s="160"/>
      <c r="B168" s="165"/>
      <c r="C168" s="160"/>
      <c r="D168" s="100" t="s">
        <v>27</v>
      </c>
      <c r="E168" s="100" t="s">
        <v>29</v>
      </c>
      <c r="F168" s="100" t="s">
        <v>30</v>
      </c>
      <c r="G168" s="162"/>
      <c r="H168" s="100" t="s">
        <v>35</v>
      </c>
      <c r="I168" s="100" t="s">
        <v>36</v>
      </c>
      <c r="J168" s="100" t="s">
        <v>37</v>
      </c>
      <c r="K168" s="100" t="s">
        <v>39</v>
      </c>
      <c r="L168" s="100" t="s">
        <v>40</v>
      </c>
      <c r="M168" s="100" t="s">
        <v>41</v>
      </c>
      <c r="N168" s="100" t="s">
        <v>42</v>
      </c>
    </row>
    <row r="169" spans="1:14" ht="24.75" customHeight="1" x14ac:dyDescent="0.25">
      <c r="A169" s="84" t="s">
        <v>44</v>
      </c>
      <c r="B169" s="26" t="s">
        <v>9</v>
      </c>
      <c r="C169" s="26"/>
      <c r="D169" s="45"/>
      <c r="E169" s="45"/>
      <c r="F169" s="45"/>
      <c r="G169" s="45"/>
      <c r="H169" s="46"/>
      <c r="I169" s="47"/>
      <c r="J169" s="47"/>
      <c r="K169" s="47"/>
      <c r="L169" s="47"/>
      <c r="M169" s="47"/>
      <c r="N169" s="47"/>
    </row>
    <row r="170" spans="1:14" ht="24.75" customHeight="1" x14ac:dyDescent="0.25">
      <c r="A170" s="108">
        <v>467</v>
      </c>
      <c r="B170" s="110" t="s">
        <v>24</v>
      </c>
      <c r="C170" s="108">
        <v>180</v>
      </c>
      <c r="D170" s="109">
        <v>18.989999999999998</v>
      </c>
      <c r="E170" s="109">
        <v>28.32</v>
      </c>
      <c r="F170" s="109">
        <v>3.51</v>
      </c>
      <c r="G170" s="109">
        <v>345.9</v>
      </c>
      <c r="H170" s="109">
        <v>0.13</v>
      </c>
      <c r="I170" s="109">
        <v>0.33</v>
      </c>
      <c r="J170" s="109">
        <v>452.9</v>
      </c>
      <c r="K170" s="109">
        <v>151.72</v>
      </c>
      <c r="L170" s="109">
        <v>346.49</v>
      </c>
      <c r="M170" s="109">
        <v>25.97</v>
      </c>
      <c r="N170" s="109">
        <v>3.91</v>
      </c>
    </row>
    <row r="171" spans="1:14" ht="23.25" customHeight="1" x14ac:dyDescent="0.25">
      <c r="A171" s="108"/>
      <c r="B171" s="110" t="s">
        <v>55</v>
      </c>
      <c r="C171" s="108">
        <v>30</v>
      </c>
      <c r="D171" s="109">
        <v>0.87</v>
      </c>
      <c r="E171" s="109">
        <v>1.73</v>
      </c>
      <c r="F171" s="109">
        <v>2.08</v>
      </c>
      <c r="G171" s="109">
        <v>27.9</v>
      </c>
      <c r="H171" s="109">
        <v>3.6999999999999998E-2</v>
      </c>
      <c r="I171" s="109">
        <v>3.67</v>
      </c>
      <c r="J171" s="109">
        <v>0.23</v>
      </c>
      <c r="K171" s="109">
        <v>7.15</v>
      </c>
      <c r="L171" s="109">
        <v>19.98</v>
      </c>
      <c r="M171" s="109">
        <v>6.93</v>
      </c>
      <c r="N171" s="109">
        <v>0.23</v>
      </c>
    </row>
    <row r="172" spans="1:14" ht="25.5" customHeight="1" x14ac:dyDescent="0.25">
      <c r="A172" s="66">
        <v>3</v>
      </c>
      <c r="B172" s="110" t="s">
        <v>87</v>
      </c>
      <c r="C172" s="108" t="s">
        <v>88</v>
      </c>
      <c r="D172" s="109">
        <v>6.95</v>
      </c>
      <c r="E172" s="109">
        <v>11.15</v>
      </c>
      <c r="F172" s="109">
        <v>23.38</v>
      </c>
      <c r="G172" s="109">
        <v>193.43</v>
      </c>
      <c r="H172" s="109">
        <v>0.09</v>
      </c>
      <c r="I172" s="109">
        <v>0.11</v>
      </c>
      <c r="J172" s="109">
        <v>85</v>
      </c>
      <c r="K172" s="109">
        <v>109</v>
      </c>
      <c r="L172" s="109">
        <v>54</v>
      </c>
      <c r="M172" s="109">
        <v>5.25</v>
      </c>
      <c r="N172" s="109">
        <v>0.7</v>
      </c>
    </row>
    <row r="173" spans="1:14" ht="24" customHeight="1" x14ac:dyDescent="0.25">
      <c r="A173" s="108">
        <v>1025</v>
      </c>
      <c r="B173" s="110" t="s">
        <v>19</v>
      </c>
      <c r="C173" s="108">
        <v>200</v>
      </c>
      <c r="D173" s="109">
        <v>3.08</v>
      </c>
      <c r="E173" s="109">
        <v>2.5</v>
      </c>
      <c r="F173" s="109">
        <v>22.54</v>
      </c>
      <c r="G173" s="109">
        <v>125</v>
      </c>
      <c r="H173" s="109">
        <v>3.2000000000000001E-2</v>
      </c>
      <c r="I173" s="109">
        <v>1</v>
      </c>
      <c r="J173" s="109">
        <v>0.02</v>
      </c>
      <c r="K173" s="109">
        <v>121.76</v>
      </c>
      <c r="L173" s="109">
        <v>106.42</v>
      </c>
      <c r="M173" s="109">
        <v>15.8</v>
      </c>
      <c r="N173" s="109">
        <v>0.39</v>
      </c>
    </row>
    <row r="174" spans="1:14" ht="24.75" customHeight="1" x14ac:dyDescent="0.25">
      <c r="A174" s="66"/>
      <c r="B174" s="110" t="s">
        <v>13</v>
      </c>
      <c r="C174" s="108">
        <v>35</v>
      </c>
      <c r="D174" s="109">
        <v>2.62</v>
      </c>
      <c r="E174" s="109">
        <v>0.57999999999999996</v>
      </c>
      <c r="F174" s="109">
        <v>14.67</v>
      </c>
      <c r="G174" s="109">
        <v>82.62</v>
      </c>
      <c r="H174" s="109">
        <v>4.3999999999999997E-2</v>
      </c>
      <c r="I174" s="108" t="s">
        <v>28</v>
      </c>
      <c r="J174" s="108" t="s">
        <v>28</v>
      </c>
      <c r="K174" s="109">
        <v>14.8</v>
      </c>
      <c r="L174" s="109">
        <v>71.2</v>
      </c>
      <c r="M174" s="109">
        <v>22</v>
      </c>
      <c r="N174" s="109">
        <v>1.08</v>
      </c>
    </row>
    <row r="175" spans="1:14" ht="24.75" customHeight="1" x14ac:dyDescent="0.25">
      <c r="A175" s="66"/>
      <c r="B175" s="112" t="s">
        <v>51</v>
      </c>
      <c r="C175" s="113">
        <v>100</v>
      </c>
      <c r="D175" s="114">
        <v>0.72</v>
      </c>
      <c r="E175" s="114">
        <v>0.72</v>
      </c>
      <c r="F175" s="114">
        <v>19.100000000000001</v>
      </c>
      <c r="G175" s="114">
        <v>84.6</v>
      </c>
      <c r="H175" s="114">
        <v>0.153</v>
      </c>
      <c r="I175" s="114">
        <v>95</v>
      </c>
      <c r="J175" s="114"/>
      <c r="K175" s="114">
        <v>87.5</v>
      </c>
      <c r="L175" s="114">
        <v>42.5</v>
      </c>
      <c r="M175" s="114">
        <v>27.5</v>
      </c>
      <c r="N175" s="114">
        <v>0.25</v>
      </c>
    </row>
    <row r="176" spans="1:14" ht="24" customHeight="1" x14ac:dyDescent="0.25">
      <c r="A176" s="85"/>
      <c r="B176" s="86" t="s">
        <v>16</v>
      </c>
      <c r="C176" s="85"/>
      <c r="D176" s="94">
        <f>SUM(D170:D174)+D175</f>
        <v>33.229999999999997</v>
      </c>
      <c r="E176" s="94">
        <f t="shared" ref="E176:N176" si="74">SUM(E170:E174)+E175</f>
        <v>45</v>
      </c>
      <c r="F176" s="94">
        <f t="shared" si="74"/>
        <v>85.28</v>
      </c>
      <c r="G176" s="94">
        <f t="shared" si="74"/>
        <v>859.45</v>
      </c>
      <c r="H176" s="94">
        <f t="shared" si="74"/>
        <v>0.48599999999999999</v>
      </c>
      <c r="I176" s="94">
        <f t="shared" si="74"/>
        <v>100.11</v>
      </c>
      <c r="J176" s="94">
        <f t="shared" si="74"/>
        <v>538.15</v>
      </c>
      <c r="K176" s="94">
        <f t="shared" si="74"/>
        <v>491.93</v>
      </c>
      <c r="L176" s="94">
        <f t="shared" si="74"/>
        <v>640.59</v>
      </c>
      <c r="M176" s="94">
        <f t="shared" si="74"/>
        <v>103.45</v>
      </c>
      <c r="N176" s="94">
        <f t="shared" si="74"/>
        <v>6.5600000000000005</v>
      </c>
    </row>
    <row r="177" spans="1:14" ht="22.5" customHeight="1" x14ac:dyDescent="0.25">
      <c r="A177" s="75"/>
      <c r="B177" s="43" t="s">
        <v>10</v>
      </c>
      <c r="C177" s="75"/>
      <c r="D177" s="73"/>
      <c r="E177" s="73"/>
      <c r="F177" s="73"/>
      <c r="G177" s="73"/>
      <c r="H177" s="73"/>
      <c r="I177" s="73"/>
      <c r="J177" s="73"/>
      <c r="K177" s="2"/>
      <c r="L177" s="2"/>
      <c r="M177" s="2"/>
      <c r="N177" s="2"/>
    </row>
    <row r="178" spans="1:14" ht="31.5" customHeight="1" x14ac:dyDescent="0.25">
      <c r="A178" s="108">
        <v>220</v>
      </c>
      <c r="B178" s="110" t="s">
        <v>77</v>
      </c>
      <c r="C178" s="108" t="s">
        <v>62</v>
      </c>
      <c r="D178" s="109">
        <v>3.09</v>
      </c>
      <c r="E178" s="109">
        <v>4.22</v>
      </c>
      <c r="F178" s="109">
        <v>17.8</v>
      </c>
      <c r="G178" s="109">
        <v>142.49</v>
      </c>
      <c r="H178" s="109">
        <v>0.1</v>
      </c>
      <c r="I178" s="109">
        <v>16.93</v>
      </c>
      <c r="J178" s="109"/>
      <c r="K178" s="109">
        <v>29.02</v>
      </c>
      <c r="L178" s="109">
        <v>71.95</v>
      </c>
      <c r="M178" s="109">
        <v>33.200000000000003</v>
      </c>
      <c r="N178" s="109">
        <v>1.24</v>
      </c>
    </row>
    <row r="179" spans="1:14" ht="21" customHeight="1" x14ac:dyDescent="0.25">
      <c r="A179" s="75">
        <v>642</v>
      </c>
      <c r="B179" s="76" t="s">
        <v>75</v>
      </c>
      <c r="C179" s="75">
        <v>280</v>
      </c>
      <c r="D179" s="73">
        <v>17.399999999999999</v>
      </c>
      <c r="E179" s="73">
        <v>26.06</v>
      </c>
      <c r="F179" s="73">
        <v>51.9</v>
      </c>
      <c r="G179" s="73">
        <v>502.86</v>
      </c>
      <c r="H179" s="73">
        <v>0.08</v>
      </c>
      <c r="I179" s="73">
        <v>4.17</v>
      </c>
      <c r="J179" s="73">
        <v>60</v>
      </c>
      <c r="K179" s="73">
        <v>42.95</v>
      </c>
      <c r="L179" s="73">
        <v>249.13</v>
      </c>
      <c r="M179" s="73">
        <v>41.8</v>
      </c>
      <c r="N179" s="73">
        <v>3.13</v>
      </c>
    </row>
    <row r="180" spans="1:14" ht="21.75" customHeight="1" x14ac:dyDescent="0.25">
      <c r="A180" s="79">
        <v>14</v>
      </c>
      <c r="B180" s="110" t="s">
        <v>99</v>
      </c>
      <c r="C180" s="79">
        <v>100</v>
      </c>
      <c r="D180" s="80">
        <v>1.1299999999999999</v>
      </c>
      <c r="E180" s="80">
        <v>6.19</v>
      </c>
      <c r="F180" s="80">
        <v>4.72</v>
      </c>
      <c r="G180" s="80">
        <v>79.099999999999994</v>
      </c>
      <c r="H180" s="80">
        <v>0.06</v>
      </c>
      <c r="I180" s="80">
        <v>20.420000000000002</v>
      </c>
      <c r="J180" s="77"/>
      <c r="K180" s="80">
        <v>17.579999999999998</v>
      </c>
      <c r="L180" s="80">
        <v>32.880000000000003</v>
      </c>
      <c r="M180" s="80">
        <v>17.79</v>
      </c>
      <c r="N180" s="80">
        <v>0.84</v>
      </c>
    </row>
    <row r="181" spans="1:14" ht="21" customHeight="1" x14ac:dyDescent="0.25">
      <c r="A181" s="40"/>
      <c r="B181" s="110" t="s">
        <v>53</v>
      </c>
      <c r="C181" s="108">
        <v>200</v>
      </c>
      <c r="D181" s="109">
        <v>0.94</v>
      </c>
      <c r="E181" s="109"/>
      <c r="F181" s="109">
        <v>21.29</v>
      </c>
      <c r="G181" s="109">
        <v>88.92</v>
      </c>
      <c r="H181" s="109">
        <v>0.04</v>
      </c>
      <c r="I181" s="109"/>
      <c r="J181" s="109"/>
      <c r="K181" s="109">
        <v>3</v>
      </c>
      <c r="L181" s="109">
        <v>36</v>
      </c>
      <c r="M181" s="109">
        <v>30</v>
      </c>
      <c r="N181" s="109">
        <v>1.4</v>
      </c>
    </row>
    <row r="182" spans="1:14" ht="21.75" customHeight="1" x14ac:dyDescent="0.25">
      <c r="A182" s="43"/>
      <c r="B182" s="76" t="s">
        <v>13</v>
      </c>
      <c r="C182" s="75">
        <v>50</v>
      </c>
      <c r="D182" s="73">
        <v>3.94</v>
      </c>
      <c r="E182" s="73">
        <v>0.57999999999999996</v>
      </c>
      <c r="F182" s="73">
        <v>22</v>
      </c>
      <c r="G182" s="73">
        <v>108.98</v>
      </c>
      <c r="H182" s="73">
        <v>6.6000000000000003E-2</v>
      </c>
      <c r="I182" s="73" t="s">
        <v>28</v>
      </c>
      <c r="J182" s="73" t="s">
        <v>28</v>
      </c>
      <c r="K182" s="73">
        <v>22.2</v>
      </c>
      <c r="L182" s="73">
        <v>106.8</v>
      </c>
      <c r="M182" s="73">
        <v>33</v>
      </c>
      <c r="N182" s="73">
        <v>1.62</v>
      </c>
    </row>
    <row r="183" spans="1:14" ht="24" customHeight="1" x14ac:dyDescent="0.25">
      <c r="A183" s="43"/>
      <c r="B183" s="76" t="s">
        <v>14</v>
      </c>
      <c r="C183" s="75">
        <v>45</v>
      </c>
      <c r="D183" s="73">
        <v>3.47</v>
      </c>
      <c r="E183" s="73">
        <v>1.27</v>
      </c>
      <c r="F183" s="73">
        <v>23.38</v>
      </c>
      <c r="G183" s="73">
        <v>118.83</v>
      </c>
      <c r="H183" s="73">
        <v>0.08</v>
      </c>
      <c r="I183" s="73" t="s">
        <v>28</v>
      </c>
      <c r="J183" s="75" t="s">
        <v>28</v>
      </c>
      <c r="K183" s="73">
        <v>12.5</v>
      </c>
      <c r="L183" s="73">
        <v>43</v>
      </c>
      <c r="M183" s="73">
        <v>17.5</v>
      </c>
      <c r="N183" s="73">
        <v>0.8</v>
      </c>
    </row>
    <row r="184" spans="1:14" ht="30" customHeight="1" x14ac:dyDescent="0.25">
      <c r="A184" s="85"/>
      <c r="B184" s="86" t="s">
        <v>16</v>
      </c>
      <c r="C184" s="85"/>
      <c r="D184" s="94">
        <f t="shared" ref="D184:N184" si="75">SUM(D178:D183)</f>
        <v>29.97</v>
      </c>
      <c r="E184" s="94">
        <f t="shared" si="75"/>
        <v>38.32</v>
      </c>
      <c r="F184" s="94">
        <f t="shared" si="75"/>
        <v>141.09</v>
      </c>
      <c r="G184" s="94">
        <f t="shared" si="75"/>
        <v>1041.18</v>
      </c>
      <c r="H184" s="94">
        <f t="shared" si="75"/>
        <v>0.42599999999999999</v>
      </c>
      <c r="I184" s="94">
        <f t="shared" si="75"/>
        <v>41.52</v>
      </c>
      <c r="J184" s="94">
        <f t="shared" si="75"/>
        <v>60</v>
      </c>
      <c r="K184" s="94">
        <f t="shared" si="75"/>
        <v>127.25</v>
      </c>
      <c r="L184" s="94">
        <f t="shared" si="75"/>
        <v>539.76</v>
      </c>
      <c r="M184" s="94">
        <f t="shared" si="75"/>
        <v>173.29</v>
      </c>
      <c r="N184" s="94">
        <f t="shared" si="75"/>
        <v>9.0300000000000011</v>
      </c>
    </row>
    <row r="185" spans="1:14" ht="28.5" customHeight="1" x14ac:dyDescent="0.25">
      <c r="A185" s="115"/>
      <c r="B185" s="26" t="s">
        <v>97</v>
      </c>
      <c r="C185" s="115"/>
      <c r="D185" s="116"/>
      <c r="E185" s="116"/>
      <c r="F185" s="116"/>
      <c r="G185" s="116"/>
      <c r="H185" s="116"/>
      <c r="I185" s="116"/>
      <c r="J185" s="116"/>
      <c r="K185" s="117"/>
      <c r="L185" s="117"/>
      <c r="M185" s="117"/>
      <c r="N185" s="117"/>
    </row>
    <row r="186" spans="1:14" ht="29.25" customHeight="1" x14ac:dyDescent="0.25">
      <c r="A186" s="108">
        <v>933</v>
      </c>
      <c r="B186" s="110" t="s">
        <v>12</v>
      </c>
      <c r="C186" s="108">
        <v>230</v>
      </c>
      <c r="D186" s="109">
        <v>0.45</v>
      </c>
      <c r="E186" s="108" t="s">
        <v>28</v>
      </c>
      <c r="F186" s="109">
        <v>23.84</v>
      </c>
      <c r="G186" s="109">
        <v>97.16</v>
      </c>
      <c r="H186" s="109">
        <v>1.4999999999999999E-2</v>
      </c>
      <c r="I186" s="109">
        <v>0.3</v>
      </c>
      <c r="J186" s="108" t="s">
        <v>28</v>
      </c>
      <c r="K186" s="109">
        <v>24</v>
      </c>
      <c r="L186" s="109">
        <v>18.87</v>
      </c>
      <c r="M186" s="109">
        <v>16</v>
      </c>
      <c r="N186" s="109">
        <v>0.8</v>
      </c>
    </row>
    <row r="187" spans="1:14" ht="27" customHeight="1" x14ac:dyDescent="0.25">
      <c r="A187" s="115"/>
      <c r="B187" s="118" t="s">
        <v>98</v>
      </c>
      <c r="C187" s="119">
        <v>70</v>
      </c>
      <c r="D187" s="46">
        <v>7.52</v>
      </c>
      <c r="E187" s="120">
        <v>2.88</v>
      </c>
      <c r="F187" s="120">
        <v>50.36</v>
      </c>
      <c r="G187" s="120">
        <v>258</v>
      </c>
      <c r="H187" s="120">
        <v>0.06</v>
      </c>
      <c r="I187" s="120"/>
      <c r="J187" s="120"/>
      <c r="K187" s="121">
        <v>20.25</v>
      </c>
      <c r="L187" s="121">
        <v>69.150000000000006</v>
      </c>
      <c r="M187" s="121">
        <v>29.1</v>
      </c>
      <c r="N187" s="121">
        <v>1.32</v>
      </c>
    </row>
    <row r="188" spans="1:14" ht="30" customHeight="1" x14ac:dyDescent="0.25">
      <c r="A188" s="96"/>
      <c r="B188" s="97" t="s">
        <v>16</v>
      </c>
      <c r="C188" s="96"/>
      <c r="D188" s="94">
        <f>SUM(D186:D187)</f>
        <v>7.97</v>
      </c>
      <c r="E188" s="94">
        <f t="shared" ref="E188" si="76">SUM(E186:E187)</f>
        <v>2.88</v>
      </c>
      <c r="F188" s="94">
        <f t="shared" ref="F188" si="77">SUM(F186:F187)</f>
        <v>74.2</v>
      </c>
      <c r="G188" s="94">
        <f t="shared" ref="G188" si="78">SUM(G186:G187)</f>
        <v>355.15999999999997</v>
      </c>
      <c r="H188" s="94">
        <f t="shared" ref="H188" si="79">SUM(H186:H187)</f>
        <v>7.4999999999999997E-2</v>
      </c>
      <c r="I188" s="94">
        <f t="shared" ref="I188" si="80">SUM(I186:I187)</f>
        <v>0.3</v>
      </c>
      <c r="J188" s="94">
        <f t="shared" ref="J188" si="81">SUM(J186:J187)</f>
        <v>0</v>
      </c>
      <c r="K188" s="94">
        <f t="shared" ref="K188" si="82">SUM(K186:K187)</f>
        <v>44.25</v>
      </c>
      <c r="L188" s="94">
        <f t="shared" ref="L188" si="83">SUM(L186:L187)</f>
        <v>88.02000000000001</v>
      </c>
      <c r="M188" s="94">
        <f t="shared" ref="M188" si="84">SUM(M186:M187)</f>
        <v>45.1</v>
      </c>
      <c r="N188" s="94">
        <f t="shared" ref="N188" si="85">SUM(N186:N187)</f>
        <v>2.12</v>
      </c>
    </row>
    <row r="189" spans="1:14" s="12" customFormat="1" ht="39" customHeight="1" x14ac:dyDescent="0.25">
      <c r="A189" s="87"/>
      <c r="B189" s="88" t="s">
        <v>46</v>
      </c>
      <c r="C189" s="87"/>
      <c r="D189" s="93">
        <f>SUM(D176)+D184+D188</f>
        <v>71.17</v>
      </c>
      <c r="E189" s="93">
        <f t="shared" ref="E189:N189" si="86">SUM(E176)+E184+E188</f>
        <v>86.199999999999989</v>
      </c>
      <c r="F189" s="93">
        <f t="shared" si="86"/>
        <v>300.57</v>
      </c>
      <c r="G189" s="93">
        <f t="shared" si="86"/>
        <v>2255.79</v>
      </c>
      <c r="H189" s="93">
        <f t="shared" si="86"/>
        <v>0.98699999999999988</v>
      </c>
      <c r="I189" s="93">
        <f t="shared" si="86"/>
        <v>141.93</v>
      </c>
      <c r="J189" s="93">
        <f t="shared" si="86"/>
        <v>598.15</v>
      </c>
      <c r="K189" s="93">
        <f t="shared" si="86"/>
        <v>663.43000000000006</v>
      </c>
      <c r="L189" s="93">
        <f t="shared" si="86"/>
        <v>1268.3699999999999</v>
      </c>
      <c r="M189" s="93">
        <f t="shared" si="86"/>
        <v>321.84000000000003</v>
      </c>
      <c r="N189" s="93">
        <f t="shared" si="86"/>
        <v>17.71</v>
      </c>
    </row>
    <row r="190" spans="1:14" s="12" customFormat="1" ht="31.5" customHeight="1" x14ac:dyDescent="0.25">
      <c r="A190" s="160" t="s">
        <v>0</v>
      </c>
      <c r="B190" s="165" t="s">
        <v>8</v>
      </c>
      <c r="C190" s="160" t="s">
        <v>26</v>
      </c>
      <c r="D190" s="160" t="s">
        <v>32</v>
      </c>
      <c r="E190" s="160"/>
      <c r="F190" s="160"/>
      <c r="G190" s="161" t="s">
        <v>31</v>
      </c>
      <c r="H190" s="163" t="s">
        <v>34</v>
      </c>
      <c r="I190" s="164"/>
      <c r="J190" s="164"/>
      <c r="K190" s="163" t="s">
        <v>38</v>
      </c>
      <c r="L190" s="164"/>
      <c r="M190" s="164"/>
      <c r="N190" s="166"/>
    </row>
    <row r="191" spans="1:14" s="12" customFormat="1" ht="23.25" customHeight="1" x14ac:dyDescent="0.25">
      <c r="A191" s="160"/>
      <c r="B191" s="165"/>
      <c r="C191" s="160"/>
      <c r="D191" s="100" t="s">
        <v>27</v>
      </c>
      <c r="E191" s="100" t="s">
        <v>29</v>
      </c>
      <c r="F191" s="100" t="s">
        <v>30</v>
      </c>
      <c r="G191" s="162"/>
      <c r="H191" s="100" t="s">
        <v>35</v>
      </c>
      <c r="I191" s="100" t="s">
        <v>36</v>
      </c>
      <c r="J191" s="100" t="s">
        <v>37</v>
      </c>
      <c r="K191" s="100" t="s">
        <v>39</v>
      </c>
      <c r="L191" s="100" t="s">
        <v>40</v>
      </c>
      <c r="M191" s="100" t="s">
        <v>41</v>
      </c>
      <c r="N191" s="100" t="s">
        <v>42</v>
      </c>
    </row>
    <row r="192" spans="1:14" s="24" customFormat="1" ht="24" customHeight="1" x14ac:dyDescent="0.25">
      <c r="A192" s="84" t="s">
        <v>6</v>
      </c>
      <c r="B192" s="26" t="s">
        <v>9</v>
      </c>
      <c r="C192" s="26"/>
      <c r="D192" s="45"/>
      <c r="E192" s="45"/>
      <c r="F192" s="45"/>
      <c r="G192" s="45"/>
      <c r="H192" s="46"/>
      <c r="I192" s="47"/>
      <c r="J192" s="47"/>
      <c r="K192" s="47"/>
      <c r="L192" s="47"/>
      <c r="M192" s="47"/>
      <c r="N192" s="47"/>
    </row>
    <row r="193" spans="1:14" ht="23.25" customHeight="1" x14ac:dyDescent="0.25">
      <c r="A193" s="101">
        <v>572</v>
      </c>
      <c r="B193" s="104" t="s">
        <v>65</v>
      </c>
      <c r="C193" s="101" t="s">
        <v>66</v>
      </c>
      <c r="D193" s="105">
        <v>10.7</v>
      </c>
      <c r="E193" s="105">
        <v>11.27</v>
      </c>
      <c r="F193" s="105">
        <v>45.96</v>
      </c>
      <c r="G193" s="105">
        <v>335</v>
      </c>
      <c r="H193" s="105">
        <v>0.1</v>
      </c>
      <c r="I193" s="105">
        <v>0.25</v>
      </c>
      <c r="J193" s="105">
        <v>4.53</v>
      </c>
      <c r="K193" s="105">
        <v>177.25</v>
      </c>
      <c r="L193" s="105">
        <v>164.55</v>
      </c>
      <c r="M193" s="105">
        <v>20.3</v>
      </c>
      <c r="N193" s="105">
        <v>1.26</v>
      </c>
    </row>
    <row r="194" spans="1:14" ht="21.75" customHeight="1" x14ac:dyDescent="0.25">
      <c r="A194" s="74"/>
      <c r="B194" s="104" t="s">
        <v>23</v>
      </c>
      <c r="C194" s="101">
        <v>200</v>
      </c>
      <c r="D194" s="102">
        <v>9.4</v>
      </c>
      <c r="E194" s="102">
        <v>4.4000000000000004</v>
      </c>
      <c r="F194" s="102">
        <v>6.37</v>
      </c>
      <c r="G194" s="102">
        <v>102.6</v>
      </c>
      <c r="H194" s="102">
        <v>0.06</v>
      </c>
      <c r="I194" s="102">
        <v>0.06</v>
      </c>
      <c r="J194" s="102">
        <v>0.08</v>
      </c>
      <c r="K194" s="102">
        <v>248</v>
      </c>
      <c r="L194" s="102">
        <v>184</v>
      </c>
      <c r="M194" s="102">
        <v>28</v>
      </c>
      <c r="N194" s="102">
        <v>0.2</v>
      </c>
    </row>
    <row r="195" spans="1:14" ht="24" customHeight="1" x14ac:dyDescent="0.25">
      <c r="A195" s="75"/>
      <c r="B195" s="104" t="s">
        <v>14</v>
      </c>
      <c r="C195" s="101">
        <v>45</v>
      </c>
      <c r="D195" s="102">
        <v>3.47</v>
      </c>
      <c r="E195" s="102">
        <v>1.27</v>
      </c>
      <c r="F195" s="102">
        <v>23.38</v>
      </c>
      <c r="G195" s="102">
        <v>118.83</v>
      </c>
      <c r="H195" s="102">
        <v>0.08</v>
      </c>
      <c r="I195" s="101" t="s">
        <v>28</v>
      </c>
      <c r="J195" s="101" t="s">
        <v>28</v>
      </c>
      <c r="K195" s="102">
        <v>12.5</v>
      </c>
      <c r="L195" s="102">
        <v>43</v>
      </c>
      <c r="M195" s="102">
        <v>17.5</v>
      </c>
      <c r="N195" s="102">
        <v>0.8</v>
      </c>
    </row>
    <row r="196" spans="1:14" ht="24" customHeight="1" x14ac:dyDescent="0.25">
      <c r="A196" s="113"/>
      <c r="B196" s="112" t="s">
        <v>51</v>
      </c>
      <c r="C196" s="113">
        <v>100</v>
      </c>
      <c r="D196" s="114">
        <v>0.72</v>
      </c>
      <c r="E196" s="114">
        <v>0.72</v>
      </c>
      <c r="F196" s="114">
        <v>19.100000000000001</v>
      </c>
      <c r="G196" s="114">
        <v>84.6</v>
      </c>
      <c r="H196" s="114">
        <v>0.153</v>
      </c>
      <c r="I196" s="114">
        <v>95</v>
      </c>
      <c r="J196" s="114"/>
      <c r="K196" s="114">
        <v>87.5</v>
      </c>
      <c r="L196" s="114">
        <v>42.5</v>
      </c>
      <c r="M196" s="114">
        <v>27.5</v>
      </c>
      <c r="N196" s="114">
        <v>0.25</v>
      </c>
    </row>
    <row r="197" spans="1:14" ht="25.5" customHeight="1" x14ac:dyDescent="0.25">
      <c r="A197" s="95"/>
      <c r="B197" s="86" t="s">
        <v>16</v>
      </c>
      <c r="C197" s="85"/>
      <c r="D197" s="94">
        <f>SUM(D193:D196)</f>
        <v>24.29</v>
      </c>
      <c r="E197" s="94">
        <f t="shared" ref="E197:N197" si="87">SUM(E193:E196)</f>
        <v>17.66</v>
      </c>
      <c r="F197" s="94">
        <f t="shared" si="87"/>
        <v>94.81</v>
      </c>
      <c r="G197" s="94">
        <f t="shared" si="87"/>
        <v>641.03000000000009</v>
      </c>
      <c r="H197" s="94">
        <f t="shared" si="87"/>
        <v>0.39300000000000002</v>
      </c>
      <c r="I197" s="94">
        <f t="shared" si="87"/>
        <v>95.31</v>
      </c>
      <c r="J197" s="94">
        <f t="shared" si="87"/>
        <v>4.6100000000000003</v>
      </c>
      <c r="K197" s="94">
        <f t="shared" si="87"/>
        <v>525.25</v>
      </c>
      <c r="L197" s="94">
        <f t="shared" si="87"/>
        <v>434.05</v>
      </c>
      <c r="M197" s="94">
        <f t="shared" si="87"/>
        <v>93.3</v>
      </c>
      <c r="N197" s="94">
        <f t="shared" si="87"/>
        <v>2.5099999999999998</v>
      </c>
    </row>
    <row r="198" spans="1:14" ht="27" customHeight="1" x14ac:dyDescent="0.25">
      <c r="A198" s="43"/>
      <c r="B198" s="43" t="s">
        <v>10</v>
      </c>
      <c r="C198" s="75"/>
      <c r="D198" s="73"/>
      <c r="E198" s="73"/>
      <c r="F198" s="73"/>
      <c r="G198" s="73"/>
      <c r="H198" s="73"/>
      <c r="I198" s="73"/>
      <c r="J198" s="73"/>
      <c r="K198" s="2"/>
      <c r="L198" s="2"/>
      <c r="M198" s="2"/>
      <c r="N198" s="2"/>
    </row>
    <row r="199" spans="1:14" ht="33" customHeight="1" x14ac:dyDescent="0.25">
      <c r="A199" s="75">
        <v>270</v>
      </c>
      <c r="B199" s="76" t="s">
        <v>79</v>
      </c>
      <c r="C199" s="75">
        <v>250</v>
      </c>
      <c r="D199" s="73">
        <v>8.61</v>
      </c>
      <c r="E199" s="73">
        <v>8.4</v>
      </c>
      <c r="F199" s="73">
        <v>14.34</v>
      </c>
      <c r="G199" s="73">
        <v>211.19</v>
      </c>
      <c r="H199" s="73">
        <v>0.1</v>
      </c>
      <c r="I199" s="73">
        <v>9.11</v>
      </c>
      <c r="J199" s="130">
        <v>15</v>
      </c>
      <c r="K199" s="73">
        <v>45.3</v>
      </c>
      <c r="L199" s="73">
        <v>176.33</v>
      </c>
      <c r="M199" s="73">
        <v>47.35</v>
      </c>
      <c r="N199" s="73">
        <v>1.26</v>
      </c>
    </row>
    <row r="200" spans="1:14" ht="24.75" customHeight="1" x14ac:dyDescent="0.25">
      <c r="A200" s="75">
        <v>632</v>
      </c>
      <c r="B200" s="76" t="s">
        <v>80</v>
      </c>
      <c r="C200" s="75">
        <v>100</v>
      </c>
      <c r="D200" s="73">
        <v>17.899999999999999</v>
      </c>
      <c r="E200" s="73">
        <v>14.22</v>
      </c>
      <c r="F200" s="73">
        <v>5.86</v>
      </c>
      <c r="G200" s="73">
        <v>220.19</v>
      </c>
      <c r="H200" s="73">
        <v>2.1000000000000001E-2</v>
      </c>
      <c r="I200" s="73">
        <v>3.1</v>
      </c>
      <c r="J200" s="130">
        <v>0.01</v>
      </c>
      <c r="K200" s="73">
        <v>18.48</v>
      </c>
      <c r="L200" s="73">
        <v>14.2</v>
      </c>
      <c r="M200" s="73">
        <v>27.97</v>
      </c>
      <c r="N200" s="73">
        <v>8.0000000000000002E-3</v>
      </c>
    </row>
    <row r="201" spans="1:14" ht="23.25" customHeight="1" x14ac:dyDescent="0.25">
      <c r="A201" s="75">
        <v>745</v>
      </c>
      <c r="B201" s="76" t="s">
        <v>68</v>
      </c>
      <c r="C201" s="75">
        <v>200</v>
      </c>
      <c r="D201" s="73">
        <v>9.27</v>
      </c>
      <c r="E201" s="73">
        <v>5.61</v>
      </c>
      <c r="F201" s="73">
        <v>46.3</v>
      </c>
      <c r="G201" s="73">
        <v>272.69</v>
      </c>
      <c r="H201" s="73">
        <v>0.37</v>
      </c>
      <c r="I201" s="75" t="s">
        <v>28</v>
      </c>
      <c r="J201" s="75" t="s">
        <v>28</v>
      </c>
      <c r="K201" s="73">
        <v>59.08</v>
      </c>
      <c r="L201" s="73">
        <v>238.16</v>
      </c>
      <c r="M201" s="73">
        <v>80.569999999999993</v>
      </c>
      <c r="N201" s="73">
        <v>6.54</v>
      </c>
    </row>
    <row r="202" spans="1:14" ht="23.25" customHeight="1" x14ac:dyDescent="0.25">
      <c r="A202" s="79">
        <v>13</v>
      </c>
      <c r="B202" s="110" t="s">
        <v>99</v>
      </c>
      <c r="C202" s="79">
        <v>100</v>
      </c>
      <c r="D202" s="80">
        <v>0.8</v>
      </c>
      <c r="E202" s="80">
        <v>6.09</v>
      </c>
      <c r="F202" s="80">
        <v>2.38</v>
      </c>
      <c r="G202" s="80">
        <v>67</v>
      </c>
      <c r="H202" s="80">
        <v>0.03</v>
      </c>
      <c r="I202" s="80">
        <v>9.5</v>
      </c>
      <c r="J202" s="77"/>
      <c r="K202" s="80">
        <v>21.85</v>
      </c>
      <c r="L202" s="80">
        <v>40.020000000000003</v>
      </c>
      <c r="M202" s="80">
        <v>13.3</v>
      </c>
      <c r="N202" s="80">
        <v>0.56999999999999995</v>
      </c>
    </row>
    <row r="203" spans="1:14" ht="27" customHeight="1" x14ac:dyDescent="0.25">
      <c r="A203" s="75">
        <v>933</v>
      </c>
      <c r="B203" s="76" t="s">
        <v>12</v>
      </c>
      <c r="C203" s="75">
        <v>200</v>
      </c>
      <c r="D203" s="73">
        <v>0.45</v>
      </c>
      <c r="E203" s="75" t="s">
        <v>28</v>
      </c>
      <c r="F203" s="73">
        <v>23.84</v>
      </c>
      <c r="G203" s="73">
        <v>97.16</v>
      </c>
      <c r="H203" s="73">
        <v>1.4999999999999999E-2</v>
      </c>
      <c r="I203" s="73">
        <v>0.3</v>
      </c>
      <c r="J203" s="75" t="s">
        <v>28</v>
      </c>
      <c r="K203" s="73">
        <v>24</v>
      </c>
      <c r="L203" s="73">
        <v>18.87</v>
      </c>
      <c r="M203" s="73">
        <v>16</v>
      </c>
      <c r="N203" s="73">
        <v>0.8</v>
      </c>
    </row>
    <row r="204" spans="1:14" ht="24.75" customHeight="1" x14ac:dyDescent="0.25">
      <c r="A204" s="75"/>
      <c r="B204" s="76" t="s">
        <v>13</v>
      </c>
      <c r="C204" s="75">
        <v>50</v>
      </c>
      <c r="D204" s="73">
        <v>3.94</v>
      </c>
      <c r="E204" s="73">
        <v>0.57999999999999996</v>
      </c>
      <c r="F204" s="73">
        <v>22</v>
      </c>
      <c r="G204" s="73">
        <v>108.98</v>
      </c>
      <c r="H204" s="73">
        <v>6.6000000000000003E-2</v>
      </c>
      <c r="I204" s="73" t="s">
        <v>28</v>
      </c>
      <c r="J204" s="75" t="s">
        <v>28</v>
      </c>
      <c r="K204" s="73">
        <v>22.2</v>
      </c>
      <c r="L204" s="73">
        <v>106.8</v>
      </c>
      <c r="M204" s="73">
        <v>33</v>
      </c>
      <c r="N204" s="73">
        <v>1.62</v>
      </c>
    </row>
    <row r="205" spans="1:14" ht="26.25" customHeight="1" x14ac:dyDescent="0.25">
      <c r="A205" s="43"/>
      <c r="B205" s="104" t="s">
        <v>94</v>
      </c>
      <c r="C205" s="101">
        <v>70</v>
      </c>
      <c r="D205" s="102">
        <v>3.28</v>
      </c>
      <c r="E205" s="102">
        <v>19.21</v>
      </c>
      <c r="F205" s="102">
        <v>45.45</v>
      </c>
      <c r="G205" s="102">
        <v>167.5</v>
      </c>
      <c r="H205" s="102">
        <v>0.08</v>
      </c>
      <c r="I205" s="101" t="s">
        <v>28</v>
      </c>
      <c r="J205" s="101" t="s">
        <v>28</v>
      </c>
      <c r="K205" s="102">
        <v>12.5</v>
      </c>
      <c r="L205" s="102">
        <v>43</v>
      </c>
      <c r="M205" s="102">
        <v>17.5</v>
      </c>
      <c r="N205" s="102">
        <v>0.8</v>
      </c>
    </row>
    <row r="206" spans="1:14" ht="35.25" hidden="1" customHeight="1" x14ac:dyDescent="0.25">
      <c r="A206" s="43"/>
      <c r="B206" s="76"/>
      <c r="C206" s="75"/>
      <c r="D206" s="73"/>
      <c r="E206" s="73"/>
      <c r="F206" s="73"/>
      <c r="G206" s="73"/>
      <c r="H206" s="73"/>
      <c r="I206" s="73"/>
      <c r="J206" s="75"/>
      <c r="K206" s="73"/>
      <c r="L206" s="73"/>
      <c r="M206" s="73"/>
      <c r="N206" s="73"/>
    </row>
    <row r="207" spans="1:14" s="12" customFormat="1" ht="30" customHeight="1" x14ac:dyDescent="0.25">
      <c r="A207" s="85"/>
      <c r="B207" s="86" t="s">
        <v>16</v>
      </c>
      <c r="C207" s="85"/>
      <c r="D207" s="94">
        <f t="shared" ref="D207:N207" si="88">SUM(D199:D205)</f>
        <v>44.25</v>
      </c>
      <c r="E207" s="94">
        <f t="shared" si="88"/>
        <v>54.11</v>
      </c>
      <c r="F207" s="94">
        <f t="shared" si="88"/>
        <v>160.17000000000002</v>
      </c>
      <c r="G207" s="94">
        <f t="shared" si="88"/>
        <v>1144.71</v>
      </c>
      <c r="H207" s="94">
        <f t="shared" si="88"/>
        <v>0.68200000000000005</v>
      </c>
      <c r="I207" s="94">
        <f t="shared" si="88"/>
        <v>22.01</v>
      </c>
      <c r="J207" s="94">
        <f t="shared" si="88"/>
        <v>15.01</v>
      </c>
      <c r="K207" s="94">
        <f t="shared" si="88"/>
        <v>203.41</v>
      </c>
      <c r="L207" s="94">
        <f t="shared" si="88"/>
        <v>637.38</v>
      </c>
      <c r="M207" s="94">
        <f t="shared" si="88"/>
        <v>235.69</v>
      </c>
      <c r="N207" s="94">
        <f t="shared" si="88"/>
        <v>11.598000000000003</v>
      </c>
    </row>
    <row r="208" spans="1:14" s="12" customFormat="1" ht="25.5" customHeight="1" x14ac:dyDescent="0.25">
      <c r="A208" s="115"/>
      <c r="B208" s="26" t="s">
        <v>97</v>
      </c>
      <c r="C208" s="115"/>
      <c r="D208" s="116"/>
      <c r="E208" s="116"/>
      <c r="F208" s="116"/>
      <c r="G208" s="116"/>
      <c r="H208" s="116"/>
      <c r="I208" s="116"/>
      <c r="J208" s="116"/>
      <c r="K208" s="117"/>
      <c r="L208" s="117"/>
      <c r="M208" s="117"/>
      <c r="N208" s="117"/>
    </row>
    <row r="209" spans="1:14" s="12" customFormat="1" ht="24.75" customHeight="1" x14ac:dyDescent="0.25">
      <c r="A209" s="108">
        <v>948</v>
      </c>
      <c r="B209" s="110" t="s">
        <v>72</v>
      </c>
      <c r="C209" s="108">
        <v>230</v>
      </c>
      <c r="D209" s="109"/>
      <c r="E209" s="108" t="s">
        <v>28</v>
      </c>
      <c r="F209" s="109">
        <v>33.200000000000003</v>
      </c>
      <c r="G209" s="109">
        <v>133.1</v>
      </c>
      <c r="H209" s="109"/>
      <c r="I209" s="109"/>
      <c r="J209" s="108" t="s">
        <v>28</v>
      </c>
      <c r="K209" s="109">
        <v>0.3</v>
      </c>
      <c r="L209" s="109"/>
      <c r="M209" s="109"/>
      <c r="N209" s="109">
        <v>4.4999999999999998E-2</v>
      </c>
    </row>
    <row r="210" spans="1:14" s="12" customFormat="1" ht="29.25" customHeight="1" x14ac:dyDescent="0.25">
      <c r="A210" s="115"/>
      <c r="B210" s="118" t="s">
        <v>98</v>
      </c>
      <c r="C210" s="119">
        <v>70</v>
      </c>
      <c r="D210" s="46">
        <v>7.52</v>
      </c>
      <c r="E210" s="120">
        <v>2.88</v>
      </c>
      <c r="F210" s="120">
        <v>50.36</v>
      </c>
      <c r="G210" s="120">
        <v>258</v>
      </c>
      <c r="H210" s="120">
        <v>0.06</v>
      </c>
      <c r="I210" s="120"/>
      <c r="J210" s="120"/>
      <c r="K210" s="121">
        <v>20.25</v>
      </c>
      <c r="L210" s="121">
        <v>69.150000000000006</v>
      </c>
      <c r="M210" s="121">
        <v>29.1</v>
      </c>
      <c r="N210" s="121">
        <v>1.32</v>
      </c>
    </row>
    <row r="211" spans="1:14" s="12" customFormat="1" ht="31.5" customHeight="1" x14ac:dyDescent="0.25">
      <c r="A211" s="96"/>
      <c r="B211" s="97" t="s">
        <v>16</v>
      </c>
      <c r="C211" s="96"/>
      <c r="D211" s="94">
        <f>SUM(D209:D210)</f>
        <v>7.52</v>
      </c>
      <c r="E211" s="94">
        <f t="shared" ref="E211" si="89">SUM(E209:E210)</f>
        <v>2.88</v>
      </c>
      <c r="F211" s="94">
        <f t="shared" ref="F211" si="90">SUM(F209:F210)</f>
        <v>83.56</v>
      </c>
      <c r="G211" s="94">
        <f t="shared" ref="G211" si="91">SUM(G209:G210)</f>
        <v>391.1</v>
      </c>
      <c r="H211" s="94">
        <f t="shared" ref="H211" si="92">SUM(H209:H210)</f>
        <v>0.06</v>
      </c>
      <c r="I211" s="94">
        <f t="shared" ref="I211" si="93">SUM(I209:I210)</f>
        <v>0</v>
      </c>
      <c r="J211" s="94">
        <f t="shared" ref="J211" si="94">SUM(J209:J210)</f>
        <v>0</v>
      </c>
      <c r="K211" s="94">
        <f t="shared" ref="K211" si="95">SUM(K209:K210)</f>
        <v>20.55</v>
      </c>
      <c r="L211" s="94">
        <f t="shared" ref="L211" si="96">SUM(L209:L210)</f>
        <v>69.150000000000006</v>
      </c>
      <c r="M211" s="94">
        <f t="shared" ref="M211" si="97">SUM(M209:M210)</f>
        <v>29.1</v>
      </c>
      <c r="N211" s="94">
        <f t="shared" ref="N211" si="98">SUM(N209:N210)</f>
        <v>1.365</v>
      </c>
    </row>
    <row r="212" spans="1:14" s="12" customFormat="1" ht="43.5" customHeight="1" x14ac:dyDescent="0.25">
      <c r="A212" s="87"/>
      <c r="B212" s="88" t="s">
        <v>46</v>
      </c>
      <c r="C212" s="87"/>
      <c r="D212" s="93">
        <f>SUM(D197)+D207+D211</f>
        <v>76.059999999999988</v>
      </c>
      <c r="E212" s="93">
        <f t="shared" ref="E212:N212" si="99">SUM(E197)+E207+E211</f>
        <v>74.649999999999991</v>
      </c>
      <c r="F212" s="93">
        <f t="shared" si="99"/>
        <v>338.54</v>
      </c>
      <c r="G212" s="93">
        <f t="shared" si="99"/>
        <v>2176.84</v>
      </c>
      <c r="H212" s="93">
        <f t="shared" si="99"/>
        <v>1.1350000000000002</v>
      </c>
      <c r="I212" s="93">
        <f t="shared" si="99"/>
        <v>117.32000000000001</v>
      </c>
      <c r="J212" s="93">
        <f t="shared" si="99"/>
        <v>19.62</v>
      </c>
      <c r="K212" s="93">
        <f t="shared" si="99"/>
        <v>749.20999999999992</v>
      </c>
      <c r="L212" s="93">
        <f t="shared" si="99"/>
        <v>1140.5800000000002</v>
      </c>
      <c r="M212" s="93">
        <f t="shared" si="99"/>
        <v>358.09000000000003</v>
      </c>
      <c r="N212" s="93">
        <f t="shared" si="99"/>
        <v>15.473000000000003</v>
      </c>
    </row>
    <row r="213" spans="1:14" s="12" customFormat="1" ht="27.75" customHeight="1" x14ac:dyDescent="0.25">
      <c r="A213" s="160" t="s">
        <v>0</v>
      </c>
      <c r="B213" s="165" t="s">
        <v>8</v>
      </c>
      <c r="C213" s="160" t="s">
        <v>26</v>
      </c>
      <c r="D213" s="160" t="s">
        <v>32</v>
      </c>
      <c r="E213" s="160"/>
      <c r="F213" s="160"/>
      <c r="G213" s="161" t="s">
        <v>31</v>
      </c>
      <c r="H213" s="163" t="s">
        <v>34</v>
      </c>
      <c r="I213" s="164"/>
      <c r="J213" s="164"/>
      <c r="K213" s="163" t="s">
        <v>38</v>
      </c>
      <c r="L213" s="164"/>
      <c r="M213" s="164"/>
      <c r="N213" s="166"/>
    </row>
    <row r="214" spans="1:14" s="12" customFormat="1" ht="24.75" customHeight="1" x14ac:dyDescent="0.25">
      <c r="A214" s="160"/>
      <c r="B214" s="165"/>
      <c r="C214" s="160"/>
      <c r="D214" s="100" t="s">
        <v>27</v>
      </c>
      <c r="E214" s="100" t="s">
        <v>29</v>
      </c>
      <c r="F214" s="100" t="s">
        <v>30</v>
      </c>
      <c r="G214" s="162"/>
      <c r="H214" s="100" t="s">
        <v>35</v>
      </c>
      <c r="I214" s="100" t="s">
        <v>36</v>
      </c>
      <c r="J214" s="100" t="s">
        <v>37</v>
      </c>
      <c r="K214" s="100" t="s">
        <v>39</v>
      </c>
      <c r="L214" s="100" t="s">
        <v>40</v>
      </c>
      <c r="M214" s="100" t="s">
        <v>41</v>
      </c>
      <c r="N214" s="100" t="s">
        <v>42</v>
      </c>
    </row>
    <row r="215" spans="1:14" ht="26.25" customHeight="1" x14ac:dyDescent="0.25">
      <c r="A215" s="84" t="s">
        <v>7</v>
      </c>
      <c r="B215" s="26" t="s">
        <v>9</v>
      </c>
      <c r="C215" s="26"/>
      <c r="D215" s="45"/>
      <c r="E215" s="45"/>
      <c r="F215" s="45"/>
      <c r="G215" s="45"/>
      <c r="H215" s="46"/>
      <c r="I215" s="47"/>
      <c r="J215" s="47"/>
      <c r="K215" s="47"/>
      <c r="L215" s="47"/>
      <c r="M215" s="47"/>
      <c r="N215" s="47"/>
    </row>
    <row r="216" spans="1:14" ht="24.75" customHeight="1" x14ac:dyDescent="0.25">
      <c r="A216" s="101">
        <v>411</v>
      </c>
      <c r="B216" s="54" t="s">
        <v>78</v>
      </c>
      <c r="C216" s="106">
        <v>200</v>
      </c>
      <c r="D216" s="54">
        <v>7.74</v>
      </c>
      <c r="E216" s="54">
        <v>9.75</v>
      </c>
      <c r="F216" s="54">
        <v>44.01</v>
      </c>
      <c r="G216" s="54">
        <v>295</v>
      </c>
      <c r="H216" s="54">
        <v>0.24</v>
      </c>
      <c r="I216" s="54">
        <v>1.6</v>
      </c>
      <c r="J216" s="54">
        <v>0.02</v>
      </c>
      <c r="K216" s="54">
        <v>198.6</v>
      </c>
      <c r="L216" s="54">
        <v>121.6</v>
      </c>
      <c r="M216" s="54">
        <v>26</v>
      </c>
      <c r="N216" s="54">
        <v>0.4</v>
      </c>
    </row>
    <row r="217" spans="1:14" ht="21" customHeight="1" x14ac:dyDescent="0.25">
      <c r="A217" s="107">
        <v>424</v>
      </c>
      <c r="B217" s="104" t="s">
        <v>25</v>
      </c>
      <c r="C217" s="101">
        <v>40</v>
      </c>
      <c r="D217" s="102">
        <v>5.72</v>
      </c>
      <c r="E217" s="102">
        <v>4.8499999999999996</v>
      </c>
      <c r="F217" s="102">
        <v>0.03</v>
      </c>
      <c r="G217" s="102">
        <v>66.650000000000006</v>
      </c>
      <c r="H217" s="102">
        <v>3.3000000000000002E-2</v>
      </c>
      <c r="I217" s="101" t="s">
        <v>28</v>
      </c>
      <c r="J217" s="102">
        <v>0.16800000000000001</v>
      </c>
      <c r="K217" s="102">
        <v>26.4</v>
      </c>
      <c r="L217" s="102">
        <v>88.8</v>
      </c>
      <c r="M217" s="102">
        <v>25.42</v>
      </c>
      <c r="N217" s="102">
        <v>1.29</v>
      </c>
    </row>
    <row r="218" spans="1:14" ht="18" customHeight="1" x14ac:dyDescent="0.25">
      <c r="A218" s="101">
        <v>1009</v>
      </c>
      <c r="B218" s="104" t="s">
        <v>64</v>
      </c>
      <c r="C218" s="101">
        <v>200</v>
      </c>
      <c r="D218" s="102">
        <v>0.2</v>
      </c>
      <c r="E218" s="102"/>
      <c r="F218" s="102">
        <v>13.6</v>
      </c>
      <c r="G218" s="102">
        <v>54.5</v>
      </c>
      <c r="H218" s="102">
        <v>0.04</v>
      </c>
      <c r="I218" s="102">
        <v>0.1</v>
      </c>
      <c r="J218" s="102"/>
      <c r="K218" s="102">
        <v>5.25</v>
      </c>
      <c r="L218" s="102">
        <v>0.08</v>
      </c>
      <c r="M218" s="102">
        <v>0.04</v>
      </c>
      <c r="N218" s="102">
        <v>0.86</v>
      </c>
    </row>
    <row r="219" spans="1:14" s="12" customFormat="1" ht="21" customHeight="1" x14ac:dyDescent="0.25">
      <c r="A219" s="101">
        <v>1</v>
      </c>
      <c r="B219" s="104" t="s">
        <v>17</v>
      </c>
      <c r="C219" s="101" t="s">
        <v>89</v>
      </c>
      <c r="D219" s="102">
        <v>2.9</v>
      </c>
      <c r="E219" s="102">
        <v>7.4</v>
      </c>
      <c r="F219" s="102">
        <v>18.79</v>
      </c>
      <c r="G219" s="102">
        <v>153.36000000000001</v>
      </c>
      <c r="H219" s="102">
        <v>6.5000000000000002E-2</v>
      </c>
      <c r="I219" s="101" t="s">
        <v>28</v>
      </c>
      <c r="J219" s="101" t="s">
        <v>28</v>
      </c>
      <c r="K219" s="102">
        <v>12.4</v>
      </c>
      <c r="L219" s="102">
        <v>36.4</v>
      </c>
      <c r="M219" s="102">
        <v>14.3</v>
      </c>
      <c r="N219" s="102">
        <v>0.34</v>
      </c>
    </row>
    <row r="220" spans="1:14" s="12" customFormat="1" ht="20.25" customHeight="1" x14ac:dyDescent="0.25">
      <c r="A220" s="66"/>
      <c r="B220" s="104" t="s">
        <v>13</v>
      </c>
      <c r="C220" s="101">
        <v>35</v>
      </c>
      <c r="D220" s="102">
        <v>2.62</v>
      </c>
      <c r="E220" s="102">
        <v>0.57999999999999996</v>
      </c>
      <c r="F220" s="102">
        <v>14.67</v>
      </c>
      <c r="G220" s="102">
        <v>82.62</v>
      </c>
      <c r="H220" s="102">
        <v>4.3999999999999997E-2</v>
      </c>
      <c r="I220" s="101"/>
      <c r="J220" s="101"/>
      <c r="K220" s="102">
        <v>14.8</v>
      </c>
      <c r="L220" s="102">
        <v>71.2</v>
      </c>
      <c r="M220" s="102">
        <v>22</v>
      </c>
      <c r="N220" s="102">
        <v>1.08</v>
      </c>
    </row>
    <row r="221" spans="1:14" s="12" customFormat="1" ht="22.5" customHeight="1" x14ac:dyDescent="0.25">
      <c r="A221" s="66"/>
      <c r="B221" s="112" t="s">
        <v>51</v>
      </c>
      <c r="C221" s="113">
        <v>100</v>
      </c>
      <c r="D221" s="114">
        <v>0.72</v>
      </c>
      <c r="E221" s="114">
        <v>0.72</v>
      </c>
      <c r="F221" s="114">
        <v>19.100000000000001</v>
      </c>
      <c r="G221" s="114">
        <v>84.6</v>
      </c>
      <c r="H221" s="114">
        <v>0.153</v>
      </c>
      <c r="I221" s="114">
        <v>95</v>
      </c>
      <c r="J221" s="114"/>
      <c r="K221" s="114">
        <v>87.5</v>
      </c>
      <c r="L221" s="114">
        <v>42.5</v>
      </c>
      <c r="M221" s="114">
        <v>27.5</v>
      </c>
      <c r="N221" s="114">
        <v>0.25</v>
      </c>
    </row>
    <row r="222" spans="1:14" s="12" customFormat="1" ht="24.75" customHeight="1" x14ac:dyDescent="0.25">
      <c r="A222" s="95"/>
      <c r="B222" s="86" t="s">
        <v>16</v>
      </c>
      <c r="C222" s="85"/>
      <c r="D222" s="94">
        <f>SUM(D216:D221)</f>
        <v>19.899999999999999</v>
      </c>
      <c r="E222" s="94">
        <f t="shared" ref="E222:N222" si="100">SUM(E216:E221)</f>
        <v>23.299999999999997</v>
      </c>
      <c r="F222" s="94">
        <f t="shared" si="100"/>
        <v>110.20000000000002</v>
      </c>
      <c r="G222" s="94">
        <f t="shared" si="100"/>
        <v>736.73</v>
      </c>
      <c r="H222" s="94">
        <f t="shared" si="100"/>
        <v>0.57499999999999996</v>
      </c>
      <c r="I222" s="94">
        <f t="shared" si="100"/>
        <v>96.7</v>
      </c>
      <c r="J222" s="94">
        <f t="shared" si="100"/>
        <v>0.188</v>
      </c>
      <c r="K222" s="94">
        <f t="shared" si="100"/>
        <v>344.95</v>
      </c>
      <c r="L222" s="94">
        <f t="shared" si="100"/>
        <v>360.58</v>
      </c>
      <c r="M222" s="94">
        <f t="shared" si="100"/>
        <v>115.26</v>
      </c>
      <c r="N222" s="94">
        <f t="shared" si="100"/>
        <v>4.22</v>
      </c>
    </row>
    <row r="223" spans="1:14" ht="20.25" customHeight="1" x14ac:dyDescent="0.25">
      <c r="A223" s="16"/>
      <c r="B223" s="43" t="s">
        <v>10</v>
      </c>
      <c r="C223" s="15"/>
      <c r="D223" s="13"/>
      <c r="E223" s="13"/>
      <c r="F223" s="13"/>
      <c r="G223" s="13"/>
      <c r="H223" s="13"/>
      <c r="I223" s="13"/>
      <c r="J223" s="13"/>
      <c r="K223" s="2"/>
      <c r="L223" s="2"/>
      <c r="M223" s="2"/>
      <c r="N223" s="2"/>
    </row>
    <row r="224" spans="1:14" ht="33.75" customHeight="1" x14ac:dyDescent="0.25">
      <c r="A224" s="75">
        <v>223</v>
      </c>
      <c r="B224" s="76" t="s">
        <v>70</v>
      </c>
      <c r="C224" s="75">
        <v>250</v>
      </c>
      <c r="D224" s="73">
        <v>13.3</v>
      </c>
      <c r="E224" s="73">
        <v>9.1999999999999993</v>
      </c>
      <c r="F224" s="73">
        <v>26.1</v>
      </c>
      <c r="G224" s="73">
        <v>231.01</v>
      </c>
      <c r="H224" s="73">
        <v>0.02</v>
      </c>
      <c r="I224" s="73">
        <v>2.56</v>
      </c>
      <c r="J224" s="75" t="s">
        <v>28</v>
      </c>
      <c r="K224" s="73">
        <v>28.35</v>
      </c>
      <c r="L224" s="73">
        <v>31.51</v>
      </c>
      <c r="M224" s="73">
        <v>14.95</v>
      </c>
      <c r="N224" s="73">
        <v>0.7</v>
      </c>
    </row>
    <row r="225" spans="1:15" s="8" customFormat="1" ht="29.25" customHeight="1" x14ac:dyDescent="0.25">
      <c r="A225" s="42">
        <v>517</v>
      </c>
      <c r="B225" s="21" t="s">
        <v>93</v>
      </c>
      <c r="C225" s="40" t="s">
        <v>71</v>
      </c>
      <c r="D225" s="3">
        <v>10.98</v>
      </c>
      <c r="E225" s="3">
        <v>3.72</v>
      </c>
      <c r="F225" s="3">
        <v>9.0500000000000007</v>
      </c>
      <c r="G225" s="3">
        <v>119.08</v>
      </c>
      <c r="H225" s="3">
        <v>0.09</v>
      </c>
      <c r="I225" s="3">
        <v>2.2599999999999998</v>
      </c>
      <c r="J225" s="3"/>
      <c r="K225" s="70">
        <v>24</v>
      </c>
      <c r="L225" s="70">
        <v>158.78</v>
      </c>
      <c r="M225" s="70">
        <v>3.13</v>
      </c>
      <c r="N225" s="70">
        <v>2.31</v>
      </c>
    </row>
    <row r="226" spans="1:15" ht="23.25" customHeight="1" x14ac:dyDescent="0.25">
      <c r="A226" s="79">
        <v>759</v>
      </c>
      <c r="B226" s="78" t="s">
        <v>20</v>
      </c>
      <c r="C226" s="79">
        <v>200</v>
      </c>
      <c r="D226" s="80">
        <v>4.05</v>
      </c>
      <c r="E226" s="80">
        <v>8.31</v>
      </c>
      <c r="F226" s="80">
        <v>31.13</v>
      </c>
      <c r="G226" s="80">
        <v>215.5</v>
      </c>
      <c r="H226" s="80">
        <v>0.2</v>
      </c>
      <c r="I226" s="80">
        <v>24.22</v>
      </c>
      <c r="J226" s="130">
        <v>34</v>
      </c>
      <c r="K226" s="80">
        <v>55.78</v>
      </c>
      <c r="L226" s="80">
        <v>115.46</v>
      </c>
      <c r="M226" s="80">
        <v>42.74</v>
      </c>
      <c r="N226" s="80">
        <v>1.55</v>
      </c>
    </row>
    <row r="227" spans="1:15" s="6" customFormat="1" ht="21.75" customHeight="1" x14ac:dyDescent="0.25">
      <c r="A227" s="79"/>
      <c r="B227" s="110" t="s">
        <v>55</v>
      </c>
      <c r="C227" s="108">
        <v>30</v>
      </c>
      <c r="D227" s="109">
        <v>0.87</v>
      </c>
      <c r="E227" s="109">
        <v>1.73</v>
      </c>
      <c r="F227" s="109">
        <v>2.08</v>
      </c>
      <c r="G227" s="109">
        <v>27.9</v>
      </c>
      <c r="H227" s="109">
        <v>3.6999999999999998E-2</v>
      </c>
      <c r="I227" s="109">
        <v>3.67</v>
      </c>
      <c r="J227" s="109">
        <v>0.23</v>
      </c>
      <c r="K227" s="109">
        <v>7.15</v>
      </c>
      <c r="L227" s="109">
        <v>19.98</v>
      </c>
      <c r="M227" s="109">
        <v>6.93</v>
      </c>
      <c r="N227" s="109">
        <v>0.23</v>
      </c>
    </row>
    <row r="228" spans="1:15" s="6" customFormat="1" ht="20.25" customHeight="1" x14ac:dyDescent="0.25">
      <c r="A228" s="63"/>
      <c r="B228" s="104" t="s">
        <v>53</v>
      </c>
      <c r="C228" s="101">
        <v>200</v>
      </c>
      <c r="D228" s="102">
        <v>0.94</v>
      </c>
      <c r="E228" s="102"/>
      <c r="F228" s="102">
        <v>21.29</v>
      </c>
      <c r="G228" s="102">
        <v>88.92</v>
      </c>
      <c r="H228" s="102">
        <v>0.04</v>
      </c>
      <c r="I228" s="102"/>
      <c r="J228" s="102"/>
      <c r="K228" s="102">
        <v>3</v>
      </c>
      <c r="L228" s="102">
        <v>36</v>
      </c>
      <c r="M228" s="102">
        <v>30</v>
      </c>
      <c r="N228" s="102">
        <v>1.4</v>
      </c>
    </row>
    <row r="229" spans="1:15" s="6" customFormat="1" ht="23.25" customHeight="1" x14ac:dyDescent="0.25">
      <c r="A229" s="25"/>
      <c r="B229" s="14" t="s">
        <v>13</v>
      </c>
      <c r="C229" s="15">
        <v>50</v>
      </c>
      <c r="D229" s="13">
        <v>3.94</v>
      </c>
      <c r="E229" s="13">
        <v>0.57999999999999996</v>
      </c>
      <c r="F229" s="13">
        <v>22</v>
      </c>
      <c r="G229" s="13">
        <v>108.98</v>
      </c>
      <c r="H229" s="13">
        <v>6.6000000000000003E-2</v>
      </c>
      <c r="I229" s="13" t="s">
        <v>28</v>
      </c>
      <c r="J229" s="23">
        <v>1.32</v>
      </c>
      <c r="K229" s="13">
        <v>22.2</v>
      </c>
      <c r="L229" s="13">
        <v>106.8</v>
      </c>
      <c r="M229" s="13">
        <v>33</v>
      </c>
      <c r="N229" s="13">
        <v>1.62</v>
      </c>
    </row>
    <row r="230" spans="1:15" ht="23.25" customHeight="1" x14ac:dyDescent="0.25">
      <c r="A230" s="15"/>
      <c r="B230" s="65" t="s">
        <v>14</v>
      </c>
      <c r="C230" s="63">
        <v>45</v>
      </c>
      <c r="D230" s="64">
        <v>3.47</v>
      </c>
      <c r="E230" s="64">
        <v>1.27</v>
      </c>
      <c r="F230" s="64">
        <v>23.38</v>
      </c>
      <c r="G230" s="64">
        <v>118.83</v>
      </c>
      <c r="H230" s="64">
        <v>0.08</v>
      </c>
      <c r="I230" s="64" t="s">
        <v>28</v>
      </c>
      <c r="J230" s="63" t="s">
        <v>28</v>
      </c>
      <c r="K230" s="64">
        <v>12.5</v>
      </c>
      <c r="L230" s="64">
        <v>43</v>
      </c>
      <c r="M230" s="64">
        <v>17.5</v>
      </c>
      <c r="N230" s="64">
        <v>0.8</v>
      </c>
    </row>
    <row r="231" spans="1:15" ht="26.25" customHeight="1" x14ac:dyDescent="0.25">
      <c r="A231" s="95"/>
      <c r="B231" s="86" t="s">
        <v>16</v>
      </c>
      <c r="C231" s="85"/>
      <c r="D231" s="94">
        <f t="shared" ref="D231:I231" si="101">SUM(D224:D230)</f>
        <v>37.550000000000004</v>
      </c>
      <c r="E231" s="94">
        <f t="shared" si="101"/>
        <v>24.81</v>
      </c>
      <c r="F231" s="94">
        <f t="shared" si="101"/>
        <v>135.03</v>
      </c>
      <c r="G231" s="94">
        <f t="shared" si="101"/>
        <v>910.21999999999991</v>
      </c>
      <c r="H231" s="94">
        <f t="shared" si="101"/>
        <v>0.53299999999999992</v>
      </c>
      <c r="I231" s="94">
        <f t="shared" si="101"/>
        <v>32.71</v>
      </c>
      <c r="J231" s="94">
        <f>SUM(J229:J230)</f>
        <v>1.32</v>
      </c>
      <c r="K231" s="94">
        <f>SUM(K224:K230)</f>
        <v>152.97999999999999</v>
      </c>
      <c r="L231" s="94">
        <f>SUM(L224:L230)</f>
        <v>511.53000000000003</v>
      </c>
      <c r="M231" s="94">
        <f>SUM(M224:M230)</f>
        <v>148.25</v>
      </c>
      <c r="N231" s="94">
        <f>SUM(N224:N230)</f>
        <v>8.61</v>
      </c>
    </row>
    <row r="232" spans="1:15" ht="19.5" customHeight="1" x14ac:dyDescent="0.25">
      <c r="A232" s="115"/>
      <c r="B232" s="26" t="s">
        <v>97</v>
      </c>
      <c r="C232" s="115"/>
      <c r="D232" s="116"/>
      <c r="E232" s="116"/>
      <c r="F232" s="116"/>
      <c r="G232" s="116"/>
      <c r="H232" s="116"/>
      <c r="I232" s="116"/>
      <c r="J232" s="116"/>
      <c r="K232" s="117"/>
      <c r="L232" s="117"/>
      <c r="M232" s="117"/>
      <c r="N232" s="117"/>
    </row>
    <row r="233" spans="1:15" ht="22.5" customHeight="1" x14ac:dyDescent="0.25">
      <c r="A233" s="108">
        <v>933</v>
      </c>
      <c r="B233" s="110" t="s">
        <v>12</v>
      </c>
      <c r="C233" s="108">
        <v>200</v>
      </c>
      <c r="D233" s="109">
        <v>0.45</v>
      </c>
      <c r="E233" s="108" t="s">
        <v>28</v>
      </c>
      <c r="F233" s="109">
        <v>23.84</v>
      </c>
      <c r="G233" s="109">
        <v>97.16</v>
      </c>
      <c r="H233" s="109">
        <v>1.4999999999999999E-2</v>
      </c>
      <c r="I233" s="109">
        <v>0.3</v>
      </c>
      <c r="J233" s="108" t="s">
        <v>28</v>
      </c>
      <c r="K233" s="109">
        <v>24</v>
      </c>
      <c r="L233" s="109">
        <v>18.87</v>
      </c>
      <c r="M233" s="109">
        <v>16</v>
      </c>
      <c r="N233" s="109">
        <v>0.8</v>
      </c>
    </row>
    <row r="234" spans="1:15" ht="23.25" customHeight="1" x14ac:dyDescent="0.25">
      <c r="A234" s="115"/>
      <c r="B234" s="118" t="s">
        <v>98</v>
      </c>
      <c r="C234" s="119">
        <v>70</v>
      </c>
      <c r="D234" s="46">
        <v>7.52</v>
      </c>
      <c r="E234" s="120">
        <v>2.88</v>
      </c>
      <c r="F234" s="120">
        <v>50.36</v>
      </c>
      <c r="G234" s="120">
        <v>258</v>
      </c>
      <c r="H234" s="120">
        <v>0.06</v>
      </c>
      <c r="I234" s="120"/>
      <c r="J234" s="120"/>
      <c r="K234" s="121">
        <v>20.25</v>
      </c>
      <c r="L234" s="121">
        <v>69.150000000000006</v>
      </c>
      <c r="M234" s="121">
        <v>29.1</v>
      </c>
      <c r="N234" s="121">
        <v>1.32</v>
      </c>
    </row>
    <row r="235" spans="1:15" ht="26.25" customHeight="1" x14ac:dyDescent="0.25">
      <c r="A235" s="96"/>
      <c r="B235" s="97" t="s">
        <v>16</v>
      </c>
      <c r="C235" s="96"/>
      <c r="D235" s="94">
        <f>SUM(D233:D234)</f>
        <v>7.97</v>
      </c>
      <c r="E235" s="94">
        <f t="shared" ref="E235" si="102">SUM(E233:E234)</f>
        <v>2.88</v>
      </c>
      <c r="F235" s="94">
        <f t="shared" ref="F235" si="103">SUM(F233:F234)</f>
        <v>74.2</v>
      </c>
      <c r="G235" s="94">
        <f t="shared" ref="G235" si="104">SUM(G233:G234)</f>
        <v>355.15999999999997</v>
      </c>
      <c r="H235" s="94">
        <f t="shared" ref="H235" si="105">SUM(H233:H234)</f>
        <v>7.4999999999999997E-2</v>
      </c>
      <c r="I235" s="94">
        <f t="shared" ref="I235" si="106">SUM(I233:I234)</f>
        <v>0.3</v>
      </c>
      <c r="J235" s="94">
        <f t="shared" ref="J235" si="107">SUM(J233:J234)</f>
        <v>0</v>
      </c>
      <c r="K235" s="94">
        <f t="shared" ref="K235" si="108">SUM(K233:K234)</f>
        <v>44.25</v>
      </c>
      <c r="L235" s="94">
        <f t="shared" ref="L235" si="109">SUM(L233:L234)</f>
        <v>88.02000000000001</v>
      </c>
      <c r="M235" s="94">
        <f t="shared" ref="M235" si="110">SUM(M233:M234)</f>
        <v>45.1</v>
      </c>
      <c r="N235" s="94">
        <f t="shared" ref="N235" si="111">SUM(N233:N234)</f>
        <v>2.12</v>
      </c>
    </row>
    <row r="236" spans="1:15" ht="29.25" customHeight="1" x14ac:dyDescent="0.25">
      <c r="A236" s="87"/>
      <c r="B236" s="88" t="s">
        <v>46</v>
      </c>
      <c r="C236" s="87"/>
      <c r="D236" s="93">
        <f>SUM(D222)+D231+D235</f>
        <v>65.42</v>
      </c>
      <c r="E236" s="93">
        <f t="shared" ref="E236:N236" si="112">SUM(E222)+E231+E235</f>
        <v>50.99</v>
      </c>
      <c r="F236" s="93">
        <f t="shared" si="112"/>
        <v>319.43</v>
      </c>
      <c r="G236" s="93">
        <f t="shared" si="112"/>
        <v>2002.1099999999997</v>
      </c>
      <c r="H236" s="93">
        <f t="shared" si="112"/>
        <v>1.1829999999999998</v>
      </c>
      <c r="I236" s="93">
        <f t="shared" si="112"/>
        <v>129.71</v>
      </c>
      <c r="J236" s="93">
        <f t="shared" si="112"/>
        <v>1.508</v>
      </c>
      <c r="K236" s="93">
        <f t="shared" si="112"/>
        <v>542.17999999999995</v>
      </c>
      <c r="L236" s="93">
        <f t="shared" si="112"/>
        <v>960.13</v>
      </c>
      <c r="M236" s="93">
        <f t="shared" si="112"/>
        <v>308.61</v>
      </c>
      <c r="N236" s="93">
        <f t="shared" si="112"/>
        <v>14.95</v>
      </c>
    </row>
    <row r="237" spans="1:15" s="8" customFormat="1" ht="26.25" customHeight="1" x14ac:dyDescent="0.25">
      <c r="A237" s="160" t="s">
        <v>0</v>
      </c>
      <c r="B237" s="165" t="s">
        <v>8</v>
      </c>
      <c r="C237" s="160" t="s">
        <v>26</v>
      </c>
      <c r="D237" s="160" t="s">
        <v>32</v>
      </c>
      <c r="E237" s="160"/>
      <c r="F237" s="160"/>
      <c r="G237" s="161" t="s">
        <v>31</v>
      </c>
      <c r="H237" s="163" t="s">
        <v>34</v>
      </c>
      <c r="I237" s="164"/>
      <c r="J237" s="164"/>
      <c r="K237" s="163" t="s">
        <v>38</v>
      </c>
      <c r="L237" s="164"/>
      <c r="M237" s="164"/>
      <c r="N237" s="166"/>
    </row>
    <row r="238" spans="1:15" s="8" customFormat="1" ht="27.75" customHeight="1" x14ac:dyDescent="0.25">
      <c r="A238" s="160"/>
      <c r="B238" s="165"/>
      <c r="C238" s="160"/>
      <c r="D238" s="100" t="s">
        <v>27</v>
      </c>
      <c r="E238" s="100" t="s">
        <v>29</v>
      </c>
      <c r="F238" s="100" t="s">
        <v>30</v>
      </c>
      <c r="G238" s="162"/>
      <c r="H238" s="100" t="s">
        <v>35</v>
      </c>
      <c r="I238" s="100" t="s">
        <v>36</v>
      </c>
      <c r="J238" s="100" t="s">
        <v>37</v>
      </c>
      <c r="K238" s="100" t="s">
        <v>39</v>
      </c>
      <c r="L238" s="100" t="s">
        <v>40</v>
      </c>
      <c r="M238" s="100" t="s">
        <v>41</v>
      </c>
      <c r="N238" s="100" t="s">
        <v>42</v>
      </c>
    </row>
    <row r="239" spans="1:15" ht="27.75" customHeight="1" x14ac:dyDescent="0.25">
      <c r="A239" s="84" t="s">
        <v>100</v>
      </c>
      <c r="B239" s="26" t="s">
        <v>9</v>
      </c>
      <c r="C239" s="26"/>
      <c r="D239" s="45"/>
      <c r="E239" s="45"/>
      <c r="F239" s="45"/>
      <c r="G239" s="45"/>
      <c r="H239" s="46"/>
      <c r="I239" s="47"/>
      <c r="J239" s="47"/>
      <c r="K239" s="47"/>
      <c r="L239" s="47"/>
      <c r="M239" s="47"/>
      <c r="N239" s="47"/>
    </row>
    <row r="240" spans="1:15" ht="33" customHeight="1" x14ac:dyDescent="0.25">
      <c r="A240" s="153">
        <v>499</v>
      </c>
      <c r="B240" s="157" t="s">
        <v>58</v>
      </c>
      <c r="C240" s="148" t="s">
        <v>82</v>
      </c>
      <c r="D240" s="159">
        <v>13.47</v>
      </c>
      <c r="E240" s="159">
        <v>14.3</v>
      </c>
      <c r="F240" s="159">
        <v>30.99</v>
      </c>
      <c r="G240" s="159">
        <v>314.93</v>
      </c>
      <c r="H240" s="148">
        <v>0.14499999999999999</v>
      </c>
      <c r="I240" s="148">
        <v>1.05</v>
      </c>
      <c r="J240" s="148">
        <v>0.19400000000000001</v>
      </c>
      <c r="K240" s="148">
        <v>100.5</v>
      </c>
      <c r="L240" s="148">
        <v>189.27</v>
      </c>
      <c r="M240" s="148">
        <v>2E-3</v>
      </c>
      <c r="N240" s="148">
        <v>30.6</v>
      </c>
      <c r="O240" t="s">
        <v>101</v>
      </c>
    </row>
    <row r="241" spans="1:14" ht="2.25" customHeight="1" x14ac:dyDescent="0.25">
      <c r="A241" s="153"/>
      <c r="B241" s="158"/>
      <c r="C241" s="149"/>
      <c r="D241" s="159"/>
      <c r="E241" s="159"/>
      <c r="F241" s="159"/>
      <c r="G241" s="159"/>
      <c r="H241" s="149"/>
      <c r="I241" s="149"/>
      <c r="J241" s="149"/>
      <c r="K241" s="149"/>
      <c r="L241" s="149"/>
      <c r="M241" s="149"/>
      <c r="N241" s="149"/>
    </row>
    <row r="242" spans="1:14" ht="22.5" customHeight="1" x14ac:dyDescent="0.25">
      <c r="A242" s="101">
        <v>1</v>
      </c>
      <c r="B242" s="104" t="s">
        <v>17</v>
      </c>
      <c r="C242" s="101" t="s">
        <v>89</v>
      </c>
      <c r="D242" s="102">
        <v>2.9</v>
      </c>
      <c r="E242" s="102">
        <v>7.4</v>
      </c>
      <c r="F242" s="102">
        <v>18.79</v>
      </c>
      <c r="G242" s="102">
        <v>153.36000000000001</v>
      </c>
      <c r="H242" s="102">
        <v>6.5000000000000002E-2</v>
      </c>
      <c r="I242" s="101" t="s">
        <v>28</v>
      </c>
      <c r="J242" s="101" t="s">
        <v>28</v>
      </c>
      <c r="K242" s="102">
        <v>12.4</v>
      </c>
      <c r="L242" s="102">
        <v>36.4</v>
      </c>
      <c r="M242" s="102">
        <v>14.3</v>
      </c>
      <c r="N242" s="102">
        <v>0.34</v>
      </c>
    </row>
    <row r="243" spans="1:14" ht="21.75" customHeight="1" x14ac:dyDescent="0.25">
      <c r="A243" s="101">
        <v>1025</v>
      </c>
      <c r="B243" s="104" t="s">
        <v>19</v>
      </c>
      <c r="C243" s="101">
        <v>200</v>
      </c>
      <c r="D243" s="102">
        <v>3.08</v>
      </c>
      <c r="E243" s="102">
        <v>2.5</v>
      </c>
      <c r="F243" s="102">
        <v>22.54</v>
      </c>
      <c r="G243" s="102">
        <v>125</v>
      </c>
      <c r="H243" s="102">
        <v>3.2000000000000001E-2</v>
      </c>
      <c r="I243" s="102">
        <v>1</v>
      </c>
      <c r="J243" s="102">
        <v>0.02</v>
      </c>
      <c r="K243" s="102">
        <v>121.76</v>
      </c>
      <c r="L243" s="102">
        <v>106.42</v>
      </c>
      <c r="M243" s="102">
        <v>15.8</v>
      </c>
      <c r="N243" s="102">
        <v>0.39</v>
      </c>
    </row>
    <row r="244" spans="1:14" ht="31.5" customHeight="1" x14ac:dyDescent="0.25">
      <c r="A244" s="95"/>
      <c r="B244" s="86" t="s">
        <v>16</v>
      </c>
      <c r="C244" s="85"/>
      <c r="D244" s="94">
        <f>SUM(D240:D243)</f>
        <v>19.450000000000003</v>
      </c>
      <c r="E244" s="94">
        <f t="shared" ref="E244:N244" si="113">SUM(E240:E243)</f>
        <v>24.200000000000003</v>
      </c>
      <c r="F244" s="94">
        <f t="shared" si="113"/>
        <v>72.319999999999993</v>
      </c>
      <c r="G244" s="94">
        <f t="shared" si="113"/>
        <v>593.29</v>
      </c>
      <c r="H244" s="94">
        <f t="shared" si="113"/>
        <v>0.24199999999999999</v>
      </c>
      <c r="I244" s="94">
        <f t="shared" si="113"/>
        <v>2.0499999999999998</v>
      </c>
      <c r="J244" s="94">
        <f t="shared" si="113"/>
        <v>0.214</v>
      </c>
      <c r="K244" s="94">
        <f t="shared" si="113"/>
        <v>234.66000000000003</v>
      </c>
      <c r="L244" s="94">
        <f t="shared" si="113"/>
        <v>332.09000000000003</v>
      </c>
      <c r="M244" s="94">
        <f t="shared" si="113"/>
        <v>30.102000000000004</v>
      </c>
      <c r="N244" s="94">
        <f t="shared" si="113"/>
        <v>31.330000000000002</v>
      </c>
    </row>
    <row r="245" spans="1:14" ht="22.5" customHeight="1" x14ac:dyDescent="0.25">
      <c r="A245" s="43"/>
      <c r="B245" s="43" t="s">
        <v>10</v>
      </c>
      <c r="C245" s="75"/>
      <c r="D245" s="73"/>
      <c r="E245" s="73"/>
      <c r="F245" s="73"/>
      <c r="G245" s="73"/>
      <c r="H245" s="73"/>
      <c r="I245" s="73"/>
      <c r="J245" s="73"/>
      <c r="K245" s="2"/>
      <c r="L245" s="2"/>
      <c r="M245" s="2"/>
      <c r="N245" s="2"/>
    </row>
    <row r="246" spans="1:14" s="12" customFormat="1" ht="24" customHeight="1" x14ac:dyDescent="0.25">
      <c r="A246" s="150">
        <v>221</v>
      </c>
      <c r="B246" s="152" t="s">
        <v>18</v>
      </c>
      <c r="C246" s="153" t="s">
        <v>61</v>
      </c>
      <c r="D246" s="154">
        <v>8.69</v>
      </c>
      <c r="E246" s="154">
        <v>4.79</v>
      </c>
      <c r="F246" s="154">
        <v>42.08</v>
      </c>
      <c r="G246" s="154">
        <v>268.7</v>
      </c>
      <c r="H246" s="154">
        <v>0.23</v>
      </c>
      <c r="I246" s="156">
        <v>24.5</v>
      </c>
      <c r="J246" s="156" t="s">
        <v>28</v>
      </c>
      <c r="K246" s="154">
        <v>58.09</v>
      </c>
      <c r="L246" s="154">
        <v>87.18</v>
      </c>
      <c r="M246" s="154">
        <v>65.069999999999993</v>
      </c>
      <c r="N246" s="154">
        <v>4.0999999999999996</v>
      </c>
    </row>
    <row r="247" spans="1:14" ht="12.75" customHeight="1" x14ac:dyDescent="0.25">
      <c r="A247" s="151"/>
      <c r="B247" s="152"/>
      <c r="C247" s="153"/>
      <c r="D247" s="155"/>
      <c r="E247" s="155"/>
      <c r="F247" s="155"/>
      <c r="G247" s="155"/>
      <c r="H247" s="155"/>
      <c r="I247" s="156"/>
      <c r="J247" s="156"/>
      <c r="K247" s="155"/>
      <c r="L247" s="155"/>
      <c r="M247" s="155"/>
      <c r="N247" s="155"/>
    </row>
    <row r="248" spans="1:14" s="6" customFormat="1" ht="26.25" customHeight="1" x14ac:dyDescent="0.25">
      <c r="A248" s="75">
        <v>690</v>
      </c>
      <c r="B248" s="21" t="s">
        <v>85</v>
      </c>
      <c r="C248" s="40">
        <v>240</v>
      </c>
      <c r="D248" s="3">
        <v>21.75</v>
      </c>
      <c r="E248" s="3">
        <v>36.43</v>
      </c>
      <c r="F248" s="3">
        <v>30.257999999999999</v>
      </c>
      <c r="G248" s="3">
        <v>452</v>
      </c>
      <c r="H248" s="3">
        <v>0.09</v>
      </c>
      <c r="I248" s="3">
        <v>64.2</v>
      </c>
      <c r="J248" s="3">
        <v>63.72</v>
      </c>
      <c r="K248" s="70">
        <v>88.26</v>
      </c>
      <c r="L248" s="70">
        <v>158.78</v>
      </c>
      <c r="M248" s="70">
        <v>61.73</v>
      </c>
      <c r="N248" s="70">
        <v>4.4000000000000004</v>
      </c>
    </row>
    <row r="249" spans="1:14" s="6" customFormat="1" ht="26.25" customHeight="1" x14ac:dyDescent="0.25">
      <c r="A249" s="20">
        <v>864</v>
      </c>
      <c r="B249" s="76" t="s">
        <v>22</v>
      </c>
      <c r="C249" s="75">
        <v>30</v>
      </c>
      <c r="D249" s="73">
        <v>0.72</v>
      </c>
      <c r="E249" s="73">
        <v>4.0999999999999996</v>
      </c>
      <c r="F249" s="73">
        <v>1.86</v>
      </c>
      <c r="G249" s="73">
        <v>39.78</v>
      </c>
      <c r="H249" s="73">
        <v>2.7E-2</v>
      </c>
      <c r="I249" s="73">
        <v>2.2599999999999998</v>
      </c>
      <c r="J249" s="73">
        <v>3.4000000000000002E-2</v>
      </c>
      <c r="K249" s="73">
        <v>24</v>
      </c>
      <c r="L249" s="73">
        <v>25.7</v>
      </c>
      <c r="M249" s="73">
        <v>3.13</v>
      </c>
      <c r="N249" s="73">
        <v>2.31</v>
      </c>
    </row>
    <row r="250" spans="1:14" ht="21" customHeight="1" x14ac:dyDescent="0.25">
      <c r="A250" s="79"/>
      <c r="B250" s="110" t="s">
        <v>99</v>
      </c>
      <c r="C250" s="79">
        <v>100</v>
      </c>
      <c r="D250" s="80">
        <v>0.8</v>
      </c>
      <c r="E250" s="80">
        <v>6.09</v>
      </c>
      <c r="F250" s="80">
        <v>2.38</v>
      </c>
      <c r="G250" s="80">
        <v>67</v>
      </c>
      <c r="H250" s="80">
        <v>0.03</v>
      </c>
      <c r="I250" s="80">
        <v>9.5</v>
      </c>
      <c r="J250" s="77"/>
      <c r="K250" s="80">
        <v>21.85</v>
      </c>
      <c r="L250" s="80">
        <v>40.020000000000003</v>
      </c>
      <c r="M250" s="80">
        <v>13.3</v>
      </c>
      <c r="N250" s="80">
        <v>0.56999999999999995</v>
      </c>
    </row>
    <row r="251" spans="1:14" ht="22.5" customHeight="1" x14ac:dyDescent="0.25">
      <c r="A251" s="75">
        <v>1010</v>
      </c>
      <c r="B251" s="76" t="s">
        <v>49</v>
      </c>
      <c r="C251" s="75" t="s">
        <v>48</v>
      </c>
      <c r="D251" s="79" t="s">
        <v>28</v>
      </c>
      <c r="E251" s="79" t="s">
        <v>28</v>
      </c>
      <c r="F251" s="73">
        <v>13.6</v>
      </c>
      <c r="G251" s="73">
        <v>54.4</v>
      </c>
      <c r="H251" s="73">
        <v>0.01</v>
      </c>
      <c r="I251" s="73">
        <v>0.1</v>
      </c>
      <c r="J251" s="79" t="s">
        <v>28</v>
      </c>
      <c r="K251" s="73">
        <v>5.25</v>
      </c>
      <c r="L251" s="73">
        <v>8.25</v>
      </c>
      <c r="M251" s="73">
        <v>4.4000000000000004</v>
      </c>
      <c r="N251" s="73">
        <v>0.86</v>
      </c>
    </row>
    <row r="252" spans="1:14" ht="30" customHeight="1" x14ac:dyDescent="0.25">
      <c r="A252" s="40"/>
      <c r="B252" s="76" t="s">
        <v>13</v>
      </c>
      <c r="C252" s="75">
        <v>50</v>
      </c>
      <c r="D252" s="73">
        <v>3.94</v>
      </c>
      <c r="E252" s="73">
        <v>0.57999999999999996</v>
      </c>
      <c r="F252" s="73">
        <v>22</v>
      </c>
      <c r="G252" s="73">
        <v>108.98</v>
      </c>
      <c r="H252" s="73">
        <v>6.6000000000000003E-2</v>
      </c>
      <c r="I252" s="73" t="s">
        <v>28</v>
      </c>
      <c r="J252" s="62">
        <v>1.32</v>
      </c>
      <c r="K252" s="73">
        <v>22.2</v>
      </c>
      <c r="L252" s="73">
        <v>106.8</v>
      </c>
      <c r="M252" s="73">
        <v>33</v>
      </c>
      <c r="N252" s="73">
        <v>1.62</v>
      </c>
    </row>
    <row r="253" spans="1:14" ht="31.5" customHeight="1" x14ac:dyDescent="0.25">
      <c r="A253" s="75"/>
      <c r="B253" s="104" t="s">
        <v>96</v>
      </c>
      <c r="C253" s="101">
        <v>40</v>
      </c>
      <c r="D253" s="102">
        <v>2.25</v>
      </c>
      <c r="E253" s="102">
        <v>13.7</v>
      </c>
      <c r="F253" s="102">
        <v>49.55</v>
      </c>
      <c r="G253" s="102">
        <v>156.6</v>
      </c>
      <c r="H253" s="102">
        <v>0.34</v>
      </c>
      <c r="I253" s="102" t="s">
        <v>28</v>
      </c>
      <c r="J253" s="101" t="s">
        <v>28</v>
      </c>
      <c r="K253" s="102">
        <v>4.8</v>
      </c>
      <c r="L253" s="102">
        <v>19.8</v>
      </c>
      <c r="M253" s="102">
        <v>1.2</v>
      </c>
      <c r="N253" s="102">
        <v>0.3</v>
      </c>
    </row>
    <row r="254" spans="1:14" ht="24.75" customHeight="1" x14ac:dyDescent="0.25">
      <c r="A254" s="95"/>
      <c r="B254" s="86" t="s">
        <v>16</v>
      </c>
      <c r="C254" s="85"/>
      <c r="D254" s="94">
        <f t="shared" ref="D254:I254" si="114">SUM(D246:D253)</f>
        <v>38.15</v>
      </c>
      <c r="E254" s="94">
        <f t="shared" si="114"/>
        <v>65.69</v>
      </c>
      <c r="F254" s="94">
        <f t="shared" si="114"/>
        <v>161.72799999999998</v>
      </c>
      <c r="G254" s="94">
        <f t="shared" si="114"/>
        <v>1147.46</v>
      </c>
      <c r="H254" s="94">
        <f t="shared" si="114"/>
        <v>0.79300000000000004</v>
      </c>
      <c r="I254" s="94">
        <f t="shared" si="114"/>
        <v>100.56</v>
      </c>
      <c r="J254" s="94">
        <f>SUM(J252:J253)</f>
        <v>1.32</v>
      </c>
      <c r="K254" s="94">
        <f>SUM(K246:K253)</f>
        <v>224.45000000000002</v>
      </c>
      <c r="L254" s="94">
        <f>SUM(L246:L253)</f>
        <v>446.53000000000003</v>
      </c>
      <c r="M254" s="94">
        <f>SUM(M246:M253)</f>
        <v>181.82999999999998</v>
      </c>
      <c r="N254" s="94">
        <f>SUM(N246:N253)</f>
        <v>14.16</v>
      </c>
    </row>
    <row r="255" spans="1:14" ht="31.5" customHeight="1" x14ac:dyDescent="0.25">
      <c r="A255" s="115"/>
      <c r="B255" s="26" t="s">
        <v>97</v>
      </c>
      <c r="C255" s="115"/>
      <c r="D255" s="116"/>
      <c r="E255" s="116"/>
      <c r="F255" s="116"/>
      <c r="G255" s="116"/>
      <c r="H255" s="116"/>
      <c r="I255" s="116"/>
      <c r="J255" s="116"/>
      <c r="K255" s="117"/>
      <c r="L255" s="117"/>
      <c r="M255" s="117"/>
      <c r="N255" s="117"/>
    </row>
    <row r="256" spans="1:14" ht="30.75" customHeight="1" x14ac:dyDescent="0.25">
      <c r="A256" s="108">
        <v>1024</v>
      </c>
      <c r="B256" s="110" t="s">
        <v>15</v>
      </c>
      <c r="C256" s="108">
        <v>230</v>
      </c>
      <c r="D256" s="109">
        <v>3.08</v>
      </c>
      <c r="E256" s="109">
        <v>2.5</v>
      </c>
      <c r="F256" s="109">
        <v>22.54</v>
      </c>
      <c r="G256" s="109">
        <v>125</v>
      </c>
      <c r="H256" s="109">
        <v>3.2000000000000001E-2</v>
      </c>
      <c r="I256" s="109">
        <v>1</v>
      </c>
      <c r="J256" s="109">
        <v>0.02</v>
      </c>
      <c r="K256" s="109">
        <v>121.76</v>
      </c>
      <c r="L256" s="109">
        <v>67.040000000000006</v>
      </c>
      <c r="M256" s="109">
        <v>15.8</v>
      </c>
      <c r="N256" s="109">
        <v>0.39</v>
      </c>
    </row>
    <row r="257" spans="1:14" ht="20.25" customHeight="1" x14ac:dyDescent="0.25">
      <c r="A257" s="115"/>
      <c r="B257" s="118" t="s">
        <v>98</v>
      </c>
      <c r="C257" s="119">
        <v>70</v>
      </c>
      <c r="D257" s="46">
        <v>7.52</v>
      </c>
      <c r="E257" s="120">
        <v>2.88</v>
      </c>
      <c r="F257" s="120">
        <v>50.36</v>
      </c>
      <c r="G257" s="120">
        <v>258</v>
      </c>
      <c r="H257" s="120">
        <v>0.06</v>
      </c>
      <c r="I257" s="120"/>
      <c r="J257" s="120"/>
      <c r="K257" s="121">
        <v>20.25</v>
      </c>
      <c r="L257" s="121">
        <v>69.150000000000006</v>
      </c>
      <c r="M257" s="121">
        <v>29.1</v>
      </c>
      <c r="N257" s="121">
        <v>1.32</v>
      </c>
    </row>
    <row r="258" spans="1:14" ht="30.75" customHeight="1" x14ac:dyDescent="0.25">
      <c r="A258" s="96"/>
      <c r="B258" s="97" t="s">
        <v>16</v>
      </c>
      <c r="C258" s="96"/>
      <c r="D258" s="94">
        <f>SUM(D256:D257)</f>
        <v>10.6</v>
      </c>
      <c r="E258" s="94">
        <f t="shared" ref="E258" si="115">SUM(E256:E257)</f>
        <v>5.38</v>
      </c>
      <c r="F258" s="94">
        <f t="shared" ref="F258" si="116">SUM(F256:F257)</f>
        <v>72.900000000000006</v>
      </c>
      <c r="G258" s="94">
        <f t="shared" ref="G258" si="117">SUM(G256:G257)</f>
        <v>383</v>
      </c>
      <c r="H258" s="94">
        <f t="shared" ref="H258" si="118">SUM(H256:H257)</f>
        <v>9.1999999999999998E-2</v>
      </c>
      <c r="I258" s="94">
        <f t="shared" ref="I258" si="119">SUM(I256:I257)</f>
        <v>1</v>
      </c>
      <c r="J258" s="94">
        <f t="shared" ref="J258" si="120">SUM(J256:J257)</f>
        <v>0.02</v>
      </c>
      <c r="K258" s="94">
        <f t="shared" ref="K258" si="121">SUM(K256:K257)</f>
        <v>142.01</v>
      </c>
      <c r="L258" s="94">
        <f t="shared" ref="L258" si="122">SUM(L256:L257)</f>
        <v>136.19</v>
      </c>
      <c r="M258" s="94">
        <f t="shared" ref="M258" si="123">SUM(M256:M257)</f>
        <v>44.900000000000006</v>
      </c>
      <c r="N258" s="94">
        <f t="shared" ref="N258" si="124">SUM(N256:N257)</f>
        <v>1.71</v>
      </c>
    </row>
    <row r="259" spans="1:14" ht="37.5" customHeight="1" x14ac:dyDescent="0.25">
      <c r="A259" s="87"/>
      <c r="B259" s="88" t="s">
        <v>46</v>
      </c>
      <c r="C259" s="87"/>
      <c r="D259" s="93">
        <f>SUM(D244)+D254+D258</f>
        <v>68.2</v>
      </c>
      <c r="E259" s="93">
        <f t="shared" ref="E259:F259" si="125">SUM(E244)+E254+E258</f>
        <v>95.27</v>
      </c>
      <c r="F259" s="93">
        <f t="shared" si="125"/>
        <v>306.94799999999998</v>
      </c>
      <c r="G259" s="93">
        <f>SUM(G244)+G254+G258</f>
        <v>2123.75</v>
      </c>
      <c r="H259" s="93">
        <f t="shared" ref="H259:N259" si="126">SUM(H244)+H254+H258</f>
        <v>1.1270000000000002</v>
      </c>
      <c r="I259" s="93">
        <f t="shared" si="126"/>
        <v>103.61</v>
      </c>
      <c r="J259" s="93">
        <f t="shared" si="126"/>
        <v>1.554</v>
      </c>
      <c r="K259" s="93">
        <f t="shared" si="126"/>
        <v>601.12</v>
      </c>
      <c r="L259" s="93">
        <f t="shared" si="126"/>
        <v>914.81000000000017</v>
      </c>
      <c r="M259" s="93">
        <f t="shared" si="126"/>
        <v>256.83199999999999</v>
      </c>
      <c r="N259" s="93">
        <f t="shared" si="126"/>
        <v>47.2</v>
      </c>
    </row>
    <row r="260" spans="1:14" ht="40.5" customHeight="1" x14ac:dyDescent="0.25">
      <c r="A260" s="160" t="s">
        <v>0</v>
      </c>
      <c r="B260" s="165" t="s">
        <v>8</v>
      </c>
      <c r="C260" s="160" t="s">
        <v>26</v>
      </c>
      <c r="D260" s="160" t="s">
        <v>32</v>
      </c>
      <c r="E260" s="160"/>
      <c r="F260" s="160"/>
      <c r="G260" s="161" t="s">
        <v>31</v>
      </c>
      <c r="H260" s="163" t="s">
        <v>34</v>
      </c>
      <c r="I260" s="164"/>
      <c r="J260" s="164"/>
      <c r="K260" s="163" t="s">
        <v>38</v>
      </c>
      <c r="L260" s="164"/>
      <c r="M260" s="164"/>
      <c r="N260" s="166"/>
    </row>
    <row r="261" spans="1:14" ht="30" customHeight="1" x14ac:dyDescent="0.25">
      <c r="A261" s="160"/>
      <c r="B261" s="165"/>
      <c r="C261" s="160"/>
      <c r="D261" s="126" t="s">
        <v>27</v>
      </c>
      <c r="E261" s="126" t="s">
        <v>29</v>
      </c>
      <c r="F261" s="126" t="s">
        <v>30</v>
      </c>
      <c r="G261" s="162"/>
      <c r="H261" s="126" t="s">
        <v>35</v>
      </c>
      <c r="I261" s="126" t="s">
        <v>36</v>
      </c>
      <c r="J261" s="126" t="s">
        <v>37</v>
      </c>
      <c r="K261" s="126" t="s">
        <v>39</v>
      </c>
      <c r="L261" s="126" t="s">
        <v>40</v>
      </c>
      <c r="M261" s="126" t="s">
        <v>41</v>
      </c>
      <c r="N261" s="126" t="s">
        <v>42</v>
      </c>
    </row>
    <row r="262" spans="1:14" ht="30.75" customHeight="1" x14ac:dyDescent="0.25">
      <c r="A262" s="84" t="s">
        <v>102</v>
      </c>
      <c r="B262" s="26" t="s">
        <v>9</v>
      </c>
      <c r="C262" s="26"/>
      <c r="D262" s="45"/>
      <c r="E262" s="45"/>
      <c r="F262" s="45"/>
      <c r="G262" s="45"/>
      <c r="H262" s="46"/>
      <c r="I262" s="47"/>
      <c r="J262" s="47"/>
      <c r="K262" s="47"/>
      <c r="L262" s="47"/>
      <c r="M262" s="47"/>
      <c r="N262" s="47"/>
    </row>
    <row r="263" spans="1:14" ht="19.5" customHeight="1" x14ac:dyDescent="0.25">
      <c r="A263" s="66">
        <v>411</v>
      </c>
      <c r="B263" s="53" t="s">
        <v>54</v>
      </c>
      <c r="C263" s="66">
        <v>200</v>
      </c>
      <c r="D263" s="62">
        <v>7.72</v>
      </c>
      <c r="E263" s="62">
        <v>4.1900000000000004</v>
      </c>
      <c r="F263" s="62">
        <v>47.43</v>
      </c>
      <c r="G263" s="62">
        <v>253.4</v>
      </c>
      <c r="H263" s="62">
        <v>6.9000000000000006E-2</v>
      </c>
      <c r="I263" s="62">
        <v>2.46</v>
      </c>
      <c r="J263" s="62">
        <v>0.22</v>
      </c>
      <c r="K263" s="62">
        <v>156.30000000000001</v>
      </c>
      <c r="L263" s="62">
        <v>124.21</v>
      </c>
      <c r="M263" s="62">
        <v>30.3</v>
      </c>
      <c r="N263" s="62">
        <v>0.95</v>
      </c>
    </row>
    <row r="264" spans="1:14" ht="22.5" customHeight="1" x14ac:dyDescent="0.25">
      <c r="A264" s="131">
        <v>424</v>
      </c>
      <c r="B264" s="129" t="s">
        <v>25</v>
      </c>
      <c r="C264" s="127">
        <v>40</v>
      </c>
      <c r="D264" s="128">
        <v>5.72</v>
      </c>
      <c r="E264" s="128">
        <v>4.8499999999999996</v>
      </c>
      <c r="F264" s="128">
        <v>0.03</v>
      </c>
      <c r="G264" s="128">
        <v>66.650000000000006</v>
      </c>
      <c r="H264" s="128">
        <v>3.3000000000000002E-2</v>
      </c>
      <c r="I264" s="127" t="s">
        <v>28</v>
      </c>
      <c r="J264" s="128">
        <v>0.16800000000000001</v>
      </c>
      <c r="K264" s="128">
        <v>26.4</v>
      </c>
      <c r="L264" s="128">
        <v>88.8</v>
      </c>
      <c r="M264" s="128">
        <v>25.42</v>
      </c>
      <c r="N264" s="128">
        <v>1.29</v>
      </c>
    </row>
    <row r="265" spans="1:14" ht="21" customHeight="1" x14ac:dyDescent="0.25">
      <c r="A265" s="127">
        <v>1010</v>
      </c>
      <c r="B265" s="129" t="s">
        <v>49</v>
      </c>
      <c r="C265" s="127" t="s">
        <v>48</v>
      </c>
      <c r="D265" s="127" t="s">
        <v>28</v>
      </c>
      <c r="E265" s="127" t="s">
        <v>28</v>
      </c>
      <c r="F265" s="128">
        <v>13.6</v>
      </c>
      <c r="G265" s="128">
        <v>54.4</v>
      </c>
      <c r="H265" s="128">
        <v>0.01</v>
      </c>
      <c r="I265" s="139">
        <v>0.1</v>
      </c>
      <c r="J265" s="127" t="s">
        <v>28</v>
      </c>
      <c r="K265" s="128">
        <v>5.25</v>
      </c>
      <c r="L265" s="128">
        <v>8.25</v>
      </c>
      <c r="M265" s="128">
        <v>4.4000000000000004</v>
      </c>
      <c r="N265" s="128">
        <v>0.86</v>
      </c>
    </row>
    <row r="266" spans="1:14" ht="24.75" customHeight="1" x14ac:dyDescent="0.25">
      <c r="A266" s="127">
        <v>1</v>
      </c>
      <c r="B266" s="129" t="s">
        <v>17</v>
      </c>
      <c r="C266" s="127" t="s">
        <v>89</v>
      </c>
      <c r="D266" s="128">
        <v>2.9</v>
      </c>
      <c r="E266" s="128">
        <v>7.4</v>
      </c>
      <c r="F266" s="128">
        <v>18.79</v>
      </c>
      <c r="G266" s="128">
        <v>153.36000000000001</v>
      </c>
      <c r="H266" s="128">
        <v>6.5000000000000002E-2</v>
      </c>
      <c r="I266" s="127" t="s">
        <v>28</v>
      </c>
      <c r="J266" s="127" t="s">
        <v>28</v>
      </c>
      <c r="K266" s="128">
        <v>12.4</v>
      </c>
      <c r="L266" s="128">
        <v>36.4</v>
      </c>
      <c r="M266" s="128">
        <v>14.3</v>
      </c>
      <c r="N266" s="128">
        <v>0.34</v>
      </c>
    </row>
    <row r="267" spans="1:14" ht="21.75" customHeight="1" x14ac:dyDescent="0.25">
      <c r="A267" s="66"/>
      <c r="B267" s="129" t="s">
        <v>13</v>
      </c>
      <c r="C267" s="127">
        <v>35</v>
      </c>
      <c r="D267" s="128">
        <v>2.62</v>
      </c>
      <c r="E267" s="128">
        <v>0.57999999999999996</v>
      </c>
      <c r="F267" s="128">
        <v>14.67</v>
      </c>
      <c r="G267" s="128">
        <v>82.62</v>
      </c>
      <c r="H267" s="128">
        <v>4.3999999999999997E-2</v>
      </c>
      <c r="I267" s="127" t="s">
        <v>28</v>
      </c>
      <c r="J267" s="127" t="s">
        <v>28</v>
      </c>
      <c r="K267" s="128">
        <v>14.8</v>
      </c>
      <c r="L267" s="128">
        <v>71.2</v>
      </c>
      <c r="M267" s="128">
        <v>22</v>
      </c>
      <c r="N267" s="128">
        <v>1.08</v>
      </c>
    </row>
    <row r="268" spans="1:14" ht="27" customHeight="1" x14ac:dyDescent="0.25">
      <c r="A268" s="85"/>
      <c r="B268" s="86" t="s">
        <v>16</v>
      </c>
      <c r="C268" s="85"/>
      <c r="D268" s="94">
        <f>SUM(D263:D267)</f>
        <v>18.96</v>
      </c>
      <c r="E268" s="94">
        <f t="shared" ref="E268:N268" si="127">SUM(E263:E267)</f>
        <v>17.019999999999996</v>
      </c>
      <c r="F268" s="94">
        <f t="shared" si="127"/>
        <v>94.52</v>
      </c>
      <c r="G268" s="94">
        <f t="shared" si="127"/>
        <v>610.42999999999995</v>
      </c>
      <c r="H268" s="94">
        <f t="shared" si="127"/>
        <v>0.22099999999999997</v>
      </c>
      <c r="I268" s="94">
        <f t="shared" si="127"/>
        <v>2.56</v>
      </c>
      <c r="J268" s="94">
        <f t="shared" si="127"/>
        <v>0.38800000000000001</v>
      </c>
      <c r="K268" s="94">
        <f t="shared" si="127"/>
        <v>215.15000000000003</v>
      </c>
      <c r="L268" s="94">
        <f t="shared" si="127"/>
        <v>328.85999999999996</v>
      </c>
      <c r="M268" s="94">
        <f t="shared" si="127"/>
        <v>96.42</v>
      </c>
      <c r="N268" s="94">
        <f t="shared" si="127"/>
        <v>4.5199999999999996</v>
      </c>
    </row>
    <row r="269" spans="1:14" ht="27.75" customHeight="1" x14ac:dyDescent="0.25">
      <c r="A269" s="135"/>
      <c r="B269" s="43" t="s">
        <v>10</v>
      </c>
      <c r="C269" s="131"/>
      <c r="D269" s="136"/>
      <c r="E269" s="136"/>
      <c r="F269" s="136"/>
      <c r="G269" s="128"/>
      <c r="H269" s="137"/>
      <c r="I269" s="131"/>
      <c r="J269" s="138"/>
      <c r="K269" s="136"/>
      <c r="L269" s="136"/>
      <c r="M269" s="136"/>
      <c r="N269" s="136"/>
    </row>
    <row r="270" spans="1:14" ht="23.25" customHeight="1" x14ac:dyDescent="0.25">
      <c r="A270" s="127">
        <v>220</v>
      </c>
      <c r="B270" s="129" t="s">
        <v>60</v>
      </c>
      <c r="C270" s="127">
        <v>250</v>
      </c>
      <c r="D270" s="128">
        <v>2.83</v>
      </c>
      <c r="E270" s="128">
        <v>2.48</v>
      </c>
      <c r="F270" s="128">
        <v>21.7</v>
      </c>
      <c r="G270" s="128">
        <v>118.84</v>
      </c>
      <c r="H270" s="128">
        <v>0.11</v>
      </c>
      <c r="I270" s="128">
        <v>19.2</v>
      </c>
      <c r="J270" s="128"/>
      <c r="K270" s="128">
        <v>18.440000000000001</v>
      </c>
      <c r="L270" s="128">
        <v>66.7</v>
      </c>
      <c r="M270" s="128">
        <v>33.03</v>
      </c>
      <c r="N270" s="128">
        <v>1.49</v>
      </c>
    </row>
    <row r="271" spans="1:14" ht="22.5" customHeight="1" x14ac:dyDescent="0.25">
      <c r="A271" s="127">
        <v>759</v>
      </c>
      <c r="B271" s="129" t="s">
        <v>20</v>
      </c>
      <c r="C271" s="127">
        <v>200</v>
      </c>
      <c r="D271" s="128">
        <v>4.05</v>
      </c>
      <c r="E271" s="128">
        <v>8.31</v>
      </c>
      <c r="F271" s="128">
        <v>31.13</v>
      </c>
      <c r="G271" s="128">
        <v>215.5</v>
      </c>
      <c r="H271" s="128">
        <v>0.2</v>
      </c>
      <c r="I271" s="128">
        <v>24.22</v>
      </c>
      <c r="J271" s="130">
        <v>34</v>
      </c>
      <c r="K271" s="128">
        <v>55.78</v>
      </c>
      <c r="L271" s="128">
        <v>115.46</v>
      </c>
      <c r="M271" s="128">
        <v>42.74</v>
      </c>
      <c r="N271" s="128">
        <v>1.55</v>
      </c>
    </row>
    <row r="272" spans="1:14" ht="23.25" customHeight="1" x14ac:dyDescent="0.25">
      <c r="A272" s="127">
        <v>733</v>
      </c>
      <c r="B272" s="129" t="s">
        <v>52</v>
      </c>
      <c r="C272" s="127">
        <v>100</v>
      </c>
      <c r="D272" s="128">
        <v>16.690000000000001</v>
      </c>
      <c r="E272" s="128">
        <v>9.2899999999999991</v>
      </c>
      <c r="F272" s="128">
        <v>14.9</v>
      </c>
      <c r="G272" s="128">
        <v>209.8</v>
      </c>
      <c r="H272" s="128">
        <v>0.1</v>
      </c>
      <c r="I272" s="128">
        <v>0.8</v>
      </c>
      <c r="J272" s="130">
        <v>80</v>
      </c>
      <c r="K272" s="128">
        <v>18.02</v>
      </c>
      <c r="L272" s="128">
        <v>132.38</v>
      </c>
      <c r="M272" s="128">
        <v>31.94</v>
      </c>
      <c r="N272" s="128">
        <v>1.76</v>
      </c>
    </row>
    <row r="273" spans="1:14" ht="21" customHeight="1" x14ac:dyDescent="0.25">
      <c r="A273" s="127"/>
      <c r="B273" s="129" t="s">
        <v>99</v>
      </c>
      <c r="C273" s="127">
        <v>100</v>
      </c>
      <c r="D273" s="128">
        <v>1.41</v>
      </c>
      <c r="E273" s="128">
        <v>5.08</v>
      </c>
      <c r="F273" s="128">
        <v>9.02</v>
      </c>
      <c r="G273" s="128">
        <v>87.4</v>
      </c>
      <c r="H273" s="128">
        <v>0.03</v>
      </c>
      <c r="I273" s="128">
        <v>32.450000000000003</v>
      </c>
      <c r="J273" s="130"/>
      <c r="K273" s="128">
        <v>37.369999999999997</v>
      </c>
      <c r="L273" s="128">
        <v>27.61</v>
      </c>
      <c r="M273" s="128">
        <v>15.16</v>
      </c>
      <c r="N273" s="128">
        <v>0.51</v>
      </c>
    </row>
    <row r="274" spans="1:14" ht="21" customHeight="1" x14ac:dyDescent="0.25">
      <c r="A274" s="133">
        <v>933</v>
      </c>
      <c r="B274" s="132" t="s">
        <v>12</v>
      </c>
      <c r="C274" s="133">
        <v>200</v>
      </c>
      <c r="D274" s="134">
        <v>0.45</v>
      </c>
      <c r="E274" s="133" t="s">
        <v>28</v>
      </c>
      <c r="F274" s="134">
        <v>23.84</v>
      </c>
      <c r="G274" s="134">
        <v>97.16</v>
      </c>
      <c r="H274" s="134">
        <v>1.4999999999999999E-2</v>
      </c>
      <c r="I274" s="134">
        <v>0.3</v>
      </c>
      <c r="J274" s="133" t="s">
        <v>28</v>
      </c>
      <c r="K274" s="134">
        <v>24</v>
      </c>
      <c r="L274" s="134">
        <v>18.87</v>
      </c>
      <c r="M274" s="134">
        <v>16</v>
      </c>
      <c r="N274" s="134">
        <v>0.8</v>
      </c>
    </row>
    <row r="275" spans="1:14" ht="21.75" customHeight="1" x14ac:dyDescent="0.25">
      <c r="A275" s="127"/>
      <c r="B275" s="129" t="s">
        <v>13</v>
      </c>
      <c r="C275" s="127">
        <v>50</v>
      </c>
      <c r="D275" s="128">
        <v>3.94</v>
      </c>
      <c r="E275" s="128">
        <v>0.57999999999999996</v>
      </c>
      <c r="F275" s="128">
        <v>22</v>
      </c>
      <c r="G275" s="128">
        <v>108.98</v>
      </c>
      <c r="H275" s="128">
        <v>6.6000000000000003E-2</v>
      </c>
      <c r="I275" s="127" t="s">
        <v>28</v>
      </c>
      <c r="J275" s="127" t="s">
        <v>28</v>
      </c>
      <c r="K275" s="128">
        <v>22.2</v>
      </c>
      <c r="L275" s="128">
        <v>106.8</v>
      </c>
      <c r="M275" s="128">
        <v>33</v>
      </c>
      <c r="N275" s="128">
        <v>1.62</v>
      </c>
    </row>
    <row r="276" spans="1:14" ht="22.5" customHeight="1" x14ac:dyDescent="0.25">
      <c r="A276" s="127"/>
      <c r="B276" s="129" t="s">
        <v>14</v>
      </c>
      <c r="C276" s="127">
        <v>45</v>
      </c>
      <c r="D276" s="128">
        <v>3.47</v>
      </c>
      <c r="E276" s="128">
        <v>1.27</v>
      </c>
      <c r="F276" s="128">
        <v>23.38</v>
      </c>
      <c r="G276" s="128">
        <v>118.83</v>
      </c>
      <c r="H276" s="128">
        <v>0.08</v>
      </c>
      <c r="I276" s="127" t="s">
        <v>28</v>
      </c>
      <c r="J276" s="127" t="s">
        <v>28</v>
      </c>
      <c r="K276" s="128">
        <v>12.5</v>
      </c>
      <c r="L276" s="128">
        <v>43</v>
      </c>
      <c r="M276" s="128">
        <v>17.5</v>
      </c>
      <c r="N276" s="128">
        <v>0.8</v>
      </c>
    </row>
    <row r="277" spans="1:14" ht="31.5" customHeight="1" x14ac:dyDescent="0.25">
      <c r="A277" s="85"/>
      <c r="B277" s="86" t="s">
        <v>16</v>
      </c>
      <c r="C277" s="85"/>
      <c r="D277" s="94">
        <f>SUM(D269:D276)</f>
        <v>32.840000000000003</v>
      </c>
      <c r="E277" s="94">
        <f t="shared" ref="E277:N277" si="128">SUM(E269:E276)</f>
        <v>27.009999999999994</v>
      </c>
      <c r="F277" s="94">
        <f t="shared" si="128"/>
        <v>145.97</v>
      </c>
      <c r="G277" s="94">
        <f t="shared" si="128"/>
        <v>956.5100000000001</v>
      </c>
      <c r="H277" s="94">
        <f t="shared" si="128"/>
        <v>0.60100000000000009</v>
      </c>
      <c r="I277" s="94">
        <f t="shared" si="128"/>
        <v>76.97</v>
      </c>
      <c r="J277" s="94">
        <f t="shared" si="128"/>
        <v>114</v>
      </c>
      <c r="K277" s="94">
        <f t="shared" si="128"/>
        <v>188.30999999999997</v>
      </c>
      <c r="L277" s="94">
        <f t="shared" si="128"/>
        <v>510.82</v>
      </c>
      <c r="M277" s="94">
        <f t="shared" si="128"/>
        <v>189.37</v>
      </c>
      <c r="N277" s="94">
        <f t="shared" si="128"/>
        <v>8.5299999999999994</v>
      </c>
    </row>
    <row r="278" spans="1:14" ht="27" customHeight="1" x14ac:dyDescent="0.25">
      <c r="A278" s="115"/>
      <c r="B278" s="26" t="s">
        <v>97</v>
      </c>
      <c r="C278" s="115"/>
      <c r="D278" s="116"/>
      <c r="E278" s="116"/>
      <c r="F278" s="116"/>
      <c r="G278" s="116"/>
      <c r="H278" s="116"/>
      <c r="I278" s="116"/>
      <c r="J278" s="116"/>
      <c r="K278" s="117"/>
      <c r="L278" s="117"/>
      <c r="M278" s="117"/>
      <c r="N278" s="117"/>
    </row>
    <row r="279" spans="1:14" ht="21.75" customHeight="1" x14ac:dyDescent="0.25">
      <c r="A279" s="127">
        <v>948</v>
      </c>
      <c r="B279" s="129" t="s">
        <v>72</v>
      </c>
      <c r="C279" s="127">
        <v>230</v>
      </c>
      <c r="D279" s="128"/>
      <c r="E279" s="127" t="s">
        <v>28</v>
      </c>
      <c r="F279" s="128">
        <v>33.200000000000003</v>
      </c>
      <c r="G279" s="128">
        <v>133.1</v>
      </c>
      <c r="H279" s="128"/>
      <c r="I279" s="128"/>
      <c r="J279" s="127" t="s">
        <v>28</v>
      </c>
      <c r="K279" s="128">
        <v>0.3</v>
      </c>
      <c r="L279" s="128"/>
      <c r="M279" s="128"/>
      <c r="N279" s="128">
        <v>4.4999999999999998E-2</v>
      </c>
    </row>
    <row r="280" spans="1:14" ht="26.25" customHeight="1" x14ac:dyDescent="0.25">
      <c r="A280" s="115"/>
      <c r="B280" s="118" t="s">
        <v>98</v>
      </c>
      <c r="C280" s="45">
        <v>70</v>
      </c>
      <c r="D280" s="46">
        <v>7.52</v>
      </c>
      <c r="E280" s="120">
        <v>2.88</v>
      </c>
      <c r="F280" s="120">
        <v>50.36</v>
      </c>
      <c r="G280" s="120">
        <v>258</v>
      </c>
      <c r="H280" s="120">
        <v>0.06</v>
      </c>
      <c r="I280" s="120"/>
      <c r="J280" s="120"/>
      <c r="K280" s="121">
        <v>20.25</v>
      </c>
      <c r="L280" s="121">
        <v>69.150000000000006</v>
      </c>
      <c r="M280" s="121">
        <v>29.1</v>
      </c>
      <c r="N280" s="121">
        <v>1.32</v>
      </c>
    </row>
    <row r="281" spans="1:14" ht="27.75" customHeight="1" x14ac:dyDescent="0.25">
      <c r="A281" s="96"/>
      <c r="B281" s="97" t="s">
        <v>16</v>
      </c>
      <c r="C281" s="96"/>
      <c r="D281" s="94">
        <f>SUM(D279:D280)</f>
        <v>7.52</v>
      </c>
      <c r="E281" s="94">
        <f t="shared" ref="E281:N281" si="129">SUM(E279:E280)</f>
        <v>2.88</v>
      </c>
      <c r="F281" s="94">
        <f t="shared" si="129"/>
        <v>83.56</v>
      </c>
      <c r="G281" s="94">
        <f t="shared" si="129"/>
        <v>391.1</v>
      </c>
      <c r="H281" s="94">
        <f t="shared" si="129"/>
        <v>0.06</v>
      </c>
      <c r="I281" s="94">
        <f t="shared" si="129"/>
        <v>0</v>
      </c>
      <c r="J281" s="94">
        <f t="shared" si="129"/>
        <v>0</v>
      </c>
      <c r="K281" s="94">
        <f t="shared" si="129"/>
        <v>20.55</v>
      </c>
      <c r="L281" s="94">
        <f t="shared" si="129"/>
        <v>69.150000000000006</v>
      </c>
      <c r="M281" s="94">
        <f t="shared" si="129"/>
        <v>29.1</v>
      </c>
      <c r="N281" s="94">
        <f t="shared" si="129"/>
        <v>1.365</v>
      </c>
    </row>
    <row r="282" spans="1:14" ht="33" customHeight="1" x14ac:dyDescent="0.25">
      <c r="A282" s="87"/>
      <c r="B282" s="88" t="s">
        <v>46</v>
      </c>
      <c r="C282" s="87"/>
      <c r="D282" s="93">
        <f>SUM(D268)+D277+D281</f>
        <v>59.320000000000007</v>
      </c>
      <c r="E282" s="93">
        <f t="shared" ref="E282:N282" si="130">SUM(E268)+E277+E281</f>
        <v>46.909999999999989</v>
      </c>
      <c r="F282" s="93">
        <f t="shared" si="130"/>
        <v>324.05</v>
      </c>
      <c r="G282" s="93">
        <f t="shared" si="130"/>
        <v>1958.04</v>
      </c>
      <c r="H282" s="93">
        <f t="shared" si="130"/>
        <v>0.88200000000000012</v>
      </c>
      <c r="I282" s="93">
        <f t="shared" si="130"/>
        <v>79.53</v>
      </c>
      <c r="J282" s="93">
        <f t="shared" si="130"/>
        <v>114.38800000000001</v>
      </c>
      <c r="K282" s="93">
        <f t="shared" si="130"/>
        <v>424.01000000000005</v>
      </c>
      <c r="L282" s="93">
        <f t="shared" si="130"/>
        <v>908.82999999999993</v>
      </c>
      <c r="M282" s="93">
        <f t="shared" si="130"/>
        <v>314.89000000000004</v>
      </c>
      <c r="N282" s="93">
        <f t="shared" si="130"/>
        <v>14.414999999999999</v>
      </c>
    </row>
  </sheetData>
  <mergeCells count="140">
    <mergeCell ref="A260:A261"/>
    <mergeCell ref="B260:B261"/>
    <mergeCell ref="C260:C261"/>
    <mergeCell ref="D260:F260"/>
    <mergeCell ref="G260:G261"/>
    <mergeCell ref="H260:J260"/>
    <mergeCell ref="K260:N260"/>
    <mergeCell ref="K237:N237"/>
    <mergeCell ref="H190:J190"/>
    <mergeCell ref="K190:N190"/>
    <mergeCell ref="A190:A191"/>
    <mergeCell ref="B190:B191"/>
    <mergeCell ref="C190:C191"/>
    <mergeCell ref="D190:F190"/>
    <mergeCell ref="G190:G191"/>
    <mergeCell ref="B237:B238"/>
    <mergeCell ref="C237:C238"/>
    <mergeCell ref="A213:A214"/>
    <mergeCell ref="B213:B214"/>
    <mergeCell ref="C213:C214"/>
    <mergeCell ref="D213:F213"/>
    <mergeCell ref="G213:G214"/>
    <mergeCell ref="H213:J213"/>
    <mergeCell ref="K213:N213"/>
    <mergeCell ref="A237:A238"/>
    <mergeCell ref="D237:F237"/>
    <mergeCell ref="G237:G238"/>
    <mergeCell ref="H237:J237"/>
    <mergeCell ref="K143:N143"/>
    <mergeCell ref="A167:A168"/>
    <mergeCell ref="B167:B168"/>
    <mergeCell ref="C167:C168"/>
    <mergeCell ref="D167:F167"/>
    <mergeCell ref="G167:G168"/>
    <mergeCell ref="H167:J167"/>
    <mergeCell ref="K167:N167"/>
    <mergeCell ref="A143:A144"/>
    <mergeCell ref="B143:B144"/>
    <mergeCell ref="C143:C144"/>
    <mergeCell ref="D143:F143"/>
    <mergeCell ref="G143:G144"/>
    <mergeCell ref="H143:J143"/>
    <mergeCell ref="A2:A3"/>
    <mergeCell ref="B2:B3"/>
    <mergeCell ref="K2:N2"/>
    <mergeCell ref="G2:G3"/>
    <mergeCell ref="H2:J2"/>
    <mergeCell ref="C2:C3"/>
    <mergeCell ref="D2:F2"/>
    <mergeCell ref="K26:N26"/>
    <mergeCell ref="D26:F26"/>
    <mergeCell ref="G26:G27"/>
    <mergeCell ref="H26:J26"/>
    <mergeCell ref="A26:A27"/>
    <mergeCell ref="B26:B27"/>
    <mergeCell ref="C26:C27"/>
    <mergeCell ref="H50:J50"/>
    <mergeCell ref="C29:C30"/>
    <mergeCell ref="L29:L30"/>
    <mergeCell ref="M29:M30"/>
    <mergeCell ref="N29:N30"/>
    <mergeCell ref="K29:K30"/>
    <mergeCell ref="H29:H30"/>
    <mergeCell ref="I29:I30"/>
    <mergeCell ref="J29:J30"/>
    <mergeCell ref="K50:N50"/>
    <mergeCell ref="C50:C51"/>
    <mergeCell ref="D50:F50"/>
    <mergeCell ref="G50:G51"/>
    <mergeCell ref="A29:A30"/>
    <mergeCell ref="B29:B30"/>
    <mergeCell ref="D29:D30"/>
    <mergeCell ref="E29:E30"/>
    <mergeCell ref="F29:F30"/>
    <mergeCell ref="G29:G30"/>
    <mergeCell ref="A59:A60"/>
    <mergeCell ref="B59:B60"/>
    <mergeCell ref="C59:C60"/>
    <mergeCell ref="A50:A51"/>
    <mergeCell ref="B50:B51"/>
    <mergeCell ref="A120:A121"/>
    <mergeCell ref="B120:B121"/>
    <mergeCell ref="C120:C121"/>
    <mergeCell ref="D120:F120"/>
    <mergeCell ref="G120:G121"/>
    <mergeCell ref="H120:J120"/>
    <mergeCell ref="K120:N120"/>
    <mergeCell ref="K59:K60"/>
    <mergeCell ref="L59:L60"/>
    <mergeCell ref="M59:M60"/>
    <mergeCell ref="N59:N60"/>
    <mergeCell ref="I59:I60"/>
    <mergeCell ref="J59:J60"/>
    <mergeCell ref="K73:N73"/>
    <mergeCell ref="A97:A98"/>
    <mergeCell ref="B97:B98"/>
    <mergeCell ref="C97:C98"/>
    <mergeCell ref="D97:F97"/>
    <mergeCell ref="G97:G98"/>
    <mergeCell ref="H97:J97"/>
    <mergeCell ref="K97:N97"/>
    <mergeCell ref="A73:A74"/>
    <mergeCell ref="B73:B74"/>
    <mergeCell ref="C73:C74"/>
    <mergeCell ref="G240:G241"/>
    <mergeCell ref="H240:H241"/>
    <mergeCell ref="I240:I241"/>
    <mergeCell ref="D59:D60"/>
    <mergeCell ref="E59:E60"/>
    <mergeCell ref="F59:F60"/>
    <mergeCell ref="G59:G60"/>
    <mergeCell ref="H59:H60"/>
    <mergeCell ref="D73:F73"/>
    <mergeCell ref="G73:G74"/>
    <mergeCell ref="H73:J73"/>
    <mergeCell ref="J240:J241"/>
    <mergeCell ref="K240:K241"/>
    <mergeCell ref="L240:L241"/>
    <mergeCell ref="M240:M241"/>
    <mergeCell ref="N240:N241"/>
    <mergeCell ref="A246:A247"/>
    <mergeCell ref="B246:B247"/>
    <mergeCell ref="C246:C247"/>
    <mergeCell ref="D246:D247"/>
    <mergeCell ref="E246:E247"/>
    <mergeCell ref="F246:F247"/>
    <mergeCell ref="G246:G247"/>
    <mergeCell ref="H246:H247"/>
    <mergeCell ref="I246:I247"/>
    <mergeCell ref="J246:J247"/>
    <mergeCell ref="K246:K247"/>
    <mergeCell ref="L246:L247"/>
    <mergeCell ref="M246:M247"/>
    <mergeCell ref="N246:N247"/>
    <mergeCell ref="A240:A241"/>
    <mergeCell ref="B240:B241"/>
    <mergeCell ref="C240:C241"/>
    <mergeCell ref="D240:D241"/>
    <mergeCell ref="E240:E241"/>
    <mergeCell ref="F240:F241"/>
  </mergeCells>
  <pageMargins left="0.51181102362204722" right="0.31496062992125984" top="0" bottom="0" header="0" footer="0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3"/>
  <sheetViews>
    <sheetView topLeftCell="A25" workbookViewId="0">
      <selection activeCell="E24" sqref="E24"/>
    </sheetView>
  </sheetViews>
  <sheetFormatPr defaultRowHeight="15" x14ac:dyDescent="0.25"/>
  <cols>
    <col min="5" max="5" width="18.42578125" customWidth="1"/>
  </cols>
  <sheetData>
    <row r="2" spans="1:13" x14ac:dyDescent="0.25">
      <c r="A2" s="169" t="s">
        <v>50</v>
      </c>
      <c r="B2" s="169"/>
      <c r="C2" s="169"/>
      <c r="D2" s="169"/>
      <c r="E2" s="169"/>
    </row>
    <row r="3" spans="1:13" x14ac:dyDescent="0.25">
      <c r="A3" s="169"/>
      <c r="B3" s="169"/>
      <c r="C3" s="169"/>
      <c r="D3" s="169"/>
      <c r="E3" s="169"/>
      <c r="J3" s="170" t="s">
        <v>47</v>
      </c>
      <c r="K3" s="170"/>
      <c r="L3" s="170"/>
    </row>
    <row r="4" spans="1:13" x14ac:dyDescent="0.25">
      <c r="A4" s="169"/>
      <c r="B4" s="169"/>
      <c r="C4" s="169"/>
      <c r="D4" s="169"/>
      <c r="E4" s="169"/>
    </row>
    <row r="5" spans="1:13" x14ac:dyDescent="0.25">
      <c r="A5" s="169"/>
      <c r="B5" s="169"/>
      <c r="C5" s="169"/>
      <c r="D5" s="169"/>
      <c r="E5" s="169"/>
    </row>
    <row r="6" spans="1:13" ht="32.25" customHeight="1" x14ac:dyDescent="0.25">
      <c r="A6" s="169"/>
      <c r="B6" s="169"/>
      <c r="C6" s="169"/>
      <c r="D6" s="169"/>
      <c r="E6" s="169"/>
      <c r="G6" s="171" t="s">
        <v>84</v>
      </c>
      <c r="H6" s="171"/>
      <c r="I6" s="171"/>
      <c r="J6" s="171"/>
      <c r="K6" s="171"/>
      <c r="L6" s="171"/>
      <c r="M6" s="171"/>
    </row>
    <row r="7" spans="1:13" x14ac:dyDescent="0.25">
      <c r="A7" s="168"/>
      <c r="B7" s="168"/>
      <c r="C7" s="168"/>
      <c r="D7" s="168"/>
      <c r="G7" s="171"/>
      <c r="H7" s="171"/>
      <c r="I7" s="171"/>
      <c r="J7" s="171"/>
      <c r="K7" s="171"/>
      <c r="L7" s="171"/>
      <c r="M7" s="171"/>
    </row>
    <row r="13" spans="1:13" ht="15" customHeight="1" x14ac:dyDescent="0.25">
      <c r="B13" s="167" t="s">
        <v>103</v>
      </c>
      <c r="C13" s="167"/>
      <c r="D13" s="167"/>
      <c r="E13" s="167"/>
      <c r="F13" s="167"/>
      <c r="G13" s="167"/>
      <c r="H13" s="167"/>
      <c r="I13" s="167"/>
      <c r="J13" s="167"/>
      <c r="K13" s="50"/>
    </row>
    <row r="14" spans="1:13" ht="15" customHeight="1" x14ac:dyDescent="0.25">
      <c r="B14" s="167"/>
      <c r="C14" s="167"/>
      <c r="D14" s="167"/>
      <c r="E14" s="167"/>
      <c r="F14" s="167"/>
      <c r="G14" s="167"/>
      <c r="H14" s="167"/>
      <c r="I14" s="167"/>
      <c r="J14" s="167"/>
      <c r="K14" s="50"/>
    </row>
    <row r="15" spans="1:13" ht="15" customHeight="1" x14ac:dyDescent="0.25">
      <c r="B15" s="167"/>
      <c r="C15" s="167"/>
      <c r="D15" s="167"/>
      <c r="E15" s="167"/>
      <c r="F15" s="167"/>
      <c r="G15" s="167"/>
      <c r="H15" s="167"/>
      <c r="I15" s="167"/>
      <c r="J15" s="167"/>
      <c r="K15" s="50"/>
    </row>
    <row r="16" spans="1:13" ht="15" customHeight="1" x14ac:dyDescent="0.25">
      <c r="B16" s="167"/>
      <c r="C16" s="167"/>
      <c r="D16" s="167"/>
      <c r="E16" s="167"/>
      <c r="F16" s="167"/>
      <c r="G16" s="167"/>
      <c r="H16" s="167"/>
      <c r="I16" s="167"/>
      <c r="J16" s="167"/>
      <c r="K16" s="50"/>
    </row>
    <row r="17" spans="2:11" ht="15" customHeight="1" x14ac:dyDescent="0.25">
      <c r="B17" s="167"/>
      <c r="C17" s="167"/>
      <c r="D17" s="167"/>
      <c r="E17" s="167"/>
      <c r="F17" s="167"/>
      <c r="G17" s="167"/>
      <c r="H17" s="167"/>
      <c r="I17" s="167"/>
      <c r="J17" s="167"/>
      <c r="K17" s="50"/>
    </row>
    <row r="18" spans="2:11" ht="15" customHeight="1" x14ac:dyDescent="0.25">
      <c r="B18" s="167"/>
      <c r="C18" s="167"/>
      <c r="D18" s="167"/>
      <c r="E18" s="167"/>
      <c r="F18" s="167"/>
      <c r="G18" s="167"/>
      <c r="H18" s="167"/>
      <c r="I18" s="167"/>
      <c r="J18" s="167"/>
      <c r="K18" s="50"/>
    </row>
    <row r="19" spans="2:11" ht="15" customHeight="1" x14ac:dyDescent="0.25">
      <c r="B19" s="167"/>
      <c r="C19" s="167"/>
      <c r="D19" s="167"/>
      <c r="E19" s="167"/>
      <c r="F19" s="167"/>
      <c r="G19" s="167"/>
      <c r="H19" s="167"/>
      <c r="I19" s="167"/>
      <c r="J19" s="167"/>
      <c r="K19" s="50"/>
    </row>
    <row r="20" spans="2:11" ht="26.25" customHeight="1" x14ac:dyDescent="0.25">
      <c r="B20" s="167"/>
      <c r="C20" s="167"/>
      <c r="D20" s="167"/>
      <c r="E20" s="167"/>
      <c r="F20" s="167"/>
      <c r="G20" s="167"/>
      <c r="H20" s="167"/>
      <c r="I20" s="167"/>
      <c r="J20" s="167"/>
    </row>
    <row r="21" spans="2:11" ht="15" customHeight="1" x14ac:dyDescent="0.25">
      <c r="B21" s="167"/>
      <c r="C21" s="167"/>
      <c r="D21" s="167"/>
      <c r="E21" s="167"/>
      <c r="F21" s="167"/>
      <c r="G21" s="167"/>
      <c r="H21" s="167"/>
      <c r="I21" s="167"/>
      <c r="J21" s="167"/>
    </row>
    <row r="22" spans="2:11" ht="15" customHeight="1" x14ac:dyDescent="0.25">
      <c r="C22" s="50"/>
      <c r="D22" s="50"/>
      <c r="E22" s="50"/>
      <c r="F22" s="50"/>
      <c r="G22" s="50"/>
      <c r="H22" s="50"/>
      <c r="I22" s="50"/>
    </row>
    <row r="23" spans="2:11" ht="15" customHeight="1" x14ac:dyDescent="0.25">
      <c r="C23" s="50"/>
      <c r="D23" s="50"/>
      <c r="E23" s="50"/>
      <c r="F23" s="50"/>
      <c r="G23" s="50"/>
      <c r="H23" s="50"/>
      <c r="I23" s="50"/>
    </row>
  </sheetData>
  <mergeCells count="5">
    <mergeCell ref="B13:J21"/>
    <mergeCell ref="A7:D7"/>
    <mergeCell ref="A2:E6"/>
    <mergeCell ref="J3:L3"/>
    <mergeCell ref="G6:M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Титульный 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Милосердова</dc:creator>
  <cp:lastModifiedBy>Альбина</cp:lastModifiedBy>
  <cp:lastPrinted>2024-06-07T09:11:25Z</cp:lastPrinted>
  <dcterms:created xsi:type="dcterms:W3CDTF">2018-02-13T06:41:31Z</dcterms:created>
  <dcterms:modified xsi:type="dcterms:W3CDTF">2025-03-20T07:55:42Z</dcterms:modified>
</cp:coreProperties>
</file>